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管財G\財政グループ\01財政係\10.財政状況資料集\H30\"/>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<sst xmlns="http://schemas.openxmlformats.org/spreadsheetml/2006/main" count="1098" uniqueCount="607">
  <si>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</si>
  <si>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</si>
  <si>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</si>
  <si>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</si>
  <si>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</si>
  <si>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</si>
  <si>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</si>
  <si>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</si>
  <si>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</si>
  <si>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</si>
  <si>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</si>
  <si>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</si>
  <si>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</si>
  <si>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</si>
  <si>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</si>
  <si>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</si>
  <si>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</si>
  <si>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</si>
  <si>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</si>
  <si>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</si>
  <si>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</si>
  <si>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</si>
  <si>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</si>
  <si>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</si>
  <si>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</si>
  <si>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</si>
  <si>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</si>
  <si>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</si>
  <si>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</si>
  <si>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</si>
  <si>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</si>
  <si>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</si>
  <si>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</si>
  <si>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</si>
  <si>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</si>
  <si>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</si>
  <si>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</si>
  <si>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</si>
  <si>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</si>
  <si>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</si>
  <si>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</si>
  <si>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</si>
  <si>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</si>
  <si>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</si>
  <si>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</si>
  <si>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</si>
  <si>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</si>
  <si>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</si>
  <si>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</si>
  <si>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</si>
  <si>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</si>
  <si>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</si>
  <si>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</si>
  <si>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</si>
  <si>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</si>
  <si>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</si>
  <si>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</si>
  <si>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</si>
  <si>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</si>
  <si>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</si>
  <si>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</si>
  <si>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</si>
  <si>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</si>
  <si>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</si>
  <si>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</si>
  <si>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</si>
  <si>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</si>
  <si>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</si>
  <si>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</si>
  <si>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</si>
  <si>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</si>
  <si>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</si>
  <si>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</si>
  <si>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</si>
  <si>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</si>
  <si>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</si>
  <si>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</si>
  <si>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</si>
  <si>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</si>
  <si>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</si>
  <si>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</si>
  <si>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</si>
  <si>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</si>
  <si>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</si>
  <si>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</si>
  <si>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</si>
  <si>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</si>
  <si>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</si>
  <si>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</si>
  <si>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</si>
  <si>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</si>
  <si>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</si>
  <si>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</si>
  <si>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</si>
  <si>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</si>
  <si>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</si>
  <si>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</si>
  <si>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今金町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</si>
  <si>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</si>
  <si>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</si>
  <si>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</si>
  <si>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</si>
  <si>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</si>
  <si>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</si>
  <si>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</si>
  <si>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</si>
  <si>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</si>
  <si>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</si>
  <si>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</si>
  <si>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</si>
  <si>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</si>
  <si>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</si>
  <si>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</si>
  <si>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</si>
  <si>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</si>
  <si>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</si>
  <si>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</si>
  <si>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</si>
  <si>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</si>
  <si>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</si>
  <si>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</si>
  <si>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</si>
  <si>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</si>
  <si>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</si>
  <si>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</si>
  <si>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</si>
  <si>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</si>
  <si>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</si>
  <si>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</si>
  <si>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</si>
  <si>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</si>
  <si>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</si>
  <si>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</si>
  <si>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</si>
  <si>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</si>
  <si>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</si>
  <si>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</si>
  <si>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</si>
  <si>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</si>
  <si>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</si>
  <si>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</si>
  <si>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</si>
  <si>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</si>
  <si>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</si>
  <si>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</si>
  <si>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</si>
  <si>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</si>
  <si>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</si>
  <si>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</si>
  <si>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</si>
  <si>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</si>
  <si>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</si>
  <si>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</si>
  <si>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</si>
  <si>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</si>
  <si>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</si>
  <si>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</si>
  <si>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</si>
  <si>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</si>
  <si>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</si>
  <si>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</si>
  <si>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</si>
  <si>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</si>
  <si>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</si>
  <si>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</si>
  <si>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</si>
  <si>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</si>
  <si>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</si>
  <si>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</si>
  <si>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</si>
  <si>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</si>
  <si>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</si>
  <si>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</si>
  <si>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</si>
  <si>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</si>
  <si>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</si>
  <si>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</si>
  <si>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</si>
  <si>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</si>
  <si>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</si>
  <si>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</si>
  <si>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</si>
  <si>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</si>
  <si>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</si>
  <si>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</si>
  <si>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</si>
  <si>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</si>
  <si>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</si>
  <si>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</si>
  <si>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</si>
  <si>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</si>
  <si>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</si>
  <si>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</si>
  <si>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</si>
  <si>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</si>
  <si>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</si>
  <si>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</si>
  <si>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</si>
  <si>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</si>
  <si>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</si>
  <si>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</si>
  <si>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</si>
  <si>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</si>
  <si>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</si>
  <si>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</si>
  <si>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</si>
  <si>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</si>
  <si>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</si>
  <si>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</si>
  <si>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</si>
  <si>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</si>
  <si>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</si>
  <si>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</si>
  <si>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</si>
  <si>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</si>
  <si>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</si>
  <si>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</si>
  <si>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北海道今金町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</si>
  <si>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</si>
  <si>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</si>
  <si>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</si>
  <si>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</si>
  <si>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</si>
  <si>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</si>
  <si>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</si>
  <si>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</si>
  <si>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</si>
  <si>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</si>
  <si>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</si>
  <si>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</si>
  <si>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</si>
  <si>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</si>
  <si>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</si>
  <si>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</si>
  <si>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</si>
  <si>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</si>
  <si>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</si>
  <si>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</si>
  <si>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</si>
  <si>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</si>
  <si>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</si>
  <si>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</si>
  <si>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</si>
  <si>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</si>
  <si>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</si>
  <si>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</si>
  <si>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</si>
  <si>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</si>
  <si>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</si>
  <si>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</si>
  <si>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</si>
  <si>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</si>
  <si>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</si>
  <si>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</si>
  <si>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</si>
  <si>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</si>
  <si>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</si>
  <si>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</si>
  <si>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</si>
  <si>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</si>
  <si>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</si>
  <si>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</si>
  <si>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</si>
  <si>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</si>
  <si>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</si>
  <si>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</si>
  <si>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</si>
  <si>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</si>
  <si>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</si>
  <si>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</si>
  <si>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</si>
  <si>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</si>
  <si>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</si>
  <si>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</si>
  <si>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</si>
  <si>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</si>
  <si>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</si>
  <si>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</si>
  <si>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</si>
  <si>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</si>
  <si>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</si>
  <si>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</si>
  <si>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</si>
  <si>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</si>
  <si>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</si>
  <si>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</si>
  <si>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</si>
  <si>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</si>
  <si>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</si>
  <si>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</si>
  <si>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</si>
  <si>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</si>
  <si>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</si>
  <si>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</si>
  <si>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</si>
  <si>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</si>
  <si>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</si>
  <si>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</si>
  <si>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</si>
  <si>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</si>
  <si>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</si>
  <si>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</si>
  <si>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</si>
  <si>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</si>
  <si>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</si>
  <si>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</si>
  <si>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</si>
  <si>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</si>
  <si>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</si>
  <si>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</si>
  <si>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</si>
  <si>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</si>
  <si>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</si>
  <si>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</si>
  <si>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</si>
  <si>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</si>
  <si>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</si>
  <si>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</si>
  <si>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</si>
  <si>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</si>
  <si>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</si>
  <si>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</si>
  <si>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</si>
  <si>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</si>
  <si>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</si>
  <si>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</si>
  <si>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</si>
  <si>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</si>
  <si>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</si>
  <si>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</si>
  <si>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</si>
  <si>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</si>
  <si>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</si>
  <si>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</si>
  <si>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</si>
  <si>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</si>
  <si>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</si>
  <si>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</si>
  <si>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</si>
  <si>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</si>
  <si>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</si>
  <si>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</si>
  <si>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</si>
  <si>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</si>
  <si>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</si>
  <si>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</si>
  <si>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</si>
  <si>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</si>
  <si>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</si>
  <si>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</si>
  <si>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</si>
  <si>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</si>
  <si>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</si>
  <si>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</si>
  <si>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</si>
  <si>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</si>
  <si>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</si>
  <si>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</si>
  <si>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</si>
  <si>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</si>
  <si>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</si>
  <si>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</si>
  <si>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</si>
  <si>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</si>
  <si>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</si>
  <si>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</si>
  <si>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</si>
  <si>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北海道今金町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</si>
  <si>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</si>
  <si>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</si>
  <si>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</si>
  <si>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</si>
  <si>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</si>
  <si>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</si>
  <si>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</si>
  <si>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</si>
  <si>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</si>
  <si>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</si>
  <si>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</si>
  <si>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</si>
  <si>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</si>
  <si>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</si>
  <si>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</si>
  <si>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</si>
  <si>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</si>
  <si>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</si>
  <si>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</si>
  <si>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</si>
  <si>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</si>
  <si>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</si>
  <si>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</si>
  <si>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</si>
  <si>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</si>
  <si>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</si>
  <si>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</si>
  <si>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</si>
  <si>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</si>
  <si>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</si>
  <si>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</si>
  <si>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</si>
  <si>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</si>
  <si>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</si>
  <si>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</si>
  <si>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介護保険特別会計</t>
    <phoneticPr fontId="5"/>
  </si>
  <si>
    <t>後期高齢者医療特別会計</t>
    <phoneticPr fontId="5"/>
  </si>
  <si>
    <t>国民健康保険特別会計施設勘定</t>
    <phoneticPr fontId="5"/>
  </si>
  <si>
    <t>法適用企業</t>
    <phoneticPr fontId="5"/>
  </si>
  <si>
    <t>介護老人保健施設特別会計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</si>
  <si>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</si>
  <si>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</si>
  <si>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</si>
  <si>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</si>
  <si>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</si>
  <si>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</si>
  <si>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</si>
  <si>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</si>
  <si>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</si>
  <si>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</si>
  <si>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</si>
  <si>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</si>
  <si>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</si>
  <si>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</si>
  <si>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</si>
  <si>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</si>
  <si>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</si>
  <si>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</si>
  <si>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</si>
  <si>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</si>
  <si>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</si>
  <si>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</si>
  <si>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</si>
  <si>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</si>
  <si>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</si>
  <si>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</si>
  <si>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</si>
  <si>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</si>
  <si>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</si>
  <si>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</si>
  <si>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</si>
  <si>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</si>
  <si>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</si>
  <si>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</si>
  <si>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</si>
  <si>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</si>
  <si>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</si>
  <si>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</si>
  <si>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</si>
  <si>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</si>
  <si>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</si>
  <si>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</si>
  <si>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</si>
  <si>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</si>
  <si>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</si>
  <si>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</si>
  <si>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</si>
  <si>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</si>
  <si>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</si>
  <si>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</si>
  <si>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</si>
  <si>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</si>
  <si>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</si>
  <si>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</si>
  <si>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</si>
  <si>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</si>
  <si>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</si>
  <si>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</si>
  <si>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</si>
  <si>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</si>
  <si>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</si>
  <si>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</si>
  <si>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</si>
  <si>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介護老人保健施設特別会計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</si>
  <si>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</si>
  <si>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</si>
  <si>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</si>
  <si>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</si>
  <si>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</si>
  <si>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</si>
  <si>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</si>
  <si>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</si>
  <si>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</si>
  <si>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</si>
  <si>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</si>
  <si>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</si>
  <si>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</si>
  <si>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</si>
  <si>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</si>
  <si>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</si>
  <si>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</si>
  <si>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</si>
  <si>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</si>
  <si>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</si>
  <si>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</si>
  <si>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</si>
  <si>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</si>
  <si>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</si>
  <si>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</si>
  <si>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</si>
  <si>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</si>
  <si>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</si>
  <si>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</si>
  <si>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</si>
  <si>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</si>
  <si>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</si>
  <si>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</si>
  <si>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</si>
  <si>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</si>
  <si>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</si>
  <si>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</si>
  <si>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</si>
  <si>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</si>
  <si>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</si>
  <si>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</si>
  <si>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</si>
  <si>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</si>
  <si>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</si>
  <si>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</si>
  <si>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</si>
  <si>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</si>
  <si>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</si>
  <si>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</si>
  <si>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</si>
  <si>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</si>
  <si>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</si>
  <si>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</si>
  <si>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</si>
  <si>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</si>
  <si>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</si>
  <si>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</si>
  <si>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</si>
  <si>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</si>
  <si>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</si>
  <si>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</si>
  <si>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</si>
  <si>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</si>
  <si>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</si>
  <si>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</si>
  <si>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</si>
  <si>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</si>
  <si>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</si>
  <si>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</si>
  <si>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</si>
  <si>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</si>
  <si>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</si>
  <si>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</si>
  <si>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</si>
  <si>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</si>
  <si>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</si>
  <si>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</si>
  <si>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</si>
  <si>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</si>
  <si>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</si>
  <si>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</si>
  <si>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</si>
  <si>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</si>
  <si>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</si>
  <si>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</si>
  <si>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</si>
  <si>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</si>
  <si>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5.66</t>
  </si>
  <si>
    <t>▲ 2.55</t>
  </si>
  <si>
    <t>▲ 5.92</t>
  </si>
  <si>
    <t>▲ 0.22</t>
  </si>
  <si>
    <t>▲ 0.93</t>
  </si>
  <si>
    <t>国民健康保険特別会計施設勘定</t>
  </si>
  <si>
    <t>介護老人保健施設特別会計</t>
  </si>
  <si>
    <t>一般会計</t>
  </si>
  <si>
    <t>簡易水道事業特別会計</t>
  </si>
  <si>
    <t>国民健康保険事業勘定</t>
  </si>
  <si>
    <t>介護保険特別会計</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</si>
  <si>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</si>
  <si>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</si>
  <si>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</si>
  <si>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</si>
  <si>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</si>
  <si>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</si>
  <si>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</si>
  <si>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</si>
  <si>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</si>
  <si>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</si>
  <si>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</si>
  <si>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</si>
  <si>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</si>
  <si>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</si>
  <si>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</si>
  <si>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</si>
  <si>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</si>
  <si>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</si>
  <si>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</si>
  <si>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</si>
  <si>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公共施設施設整備基金</t>
    <rPh sb="0" eb="2">
      <t>コウキョウ</t>
    </rPh>
    <rPh sb="2" eb="4">
      <t>シセツ</t>
    </rPh>
    <rPh sb="4" eb="6">
      <t>シセツ</t>
    </rPh>
    <rPh sb="6" eb="8">
      <t>セイビ</t>
    </rPh>
    <rPh sb="8" eb="10">
      <t>キキン</t>
    </rPh>
    <phoneticPr fontId="2"/>
  </si>
  <si>
    <t>国営緊急農地再編整備事業負担金支払基金</t>
    <rPh sb="0" eb="2">
      <t>コクエイ</t>
    </rPh>
    <rPh sb="2" eb="4">
      <t>キンキュウ</t>
    </rPh>
    <rPh sb="4" eb="6">
      <t>ノウチ</t>
    </rPh>
    <rPh sb="6" eb="8">
      <t>サイヘン</t>
    </rPh>
    <rPh sb="8" eb="10">
      <t>セイビ</t>
    </rPh>
    <rPh sb="10" eb="12">
      <t>ジギョウ</t>
    </rPh>
    <rPh sb="12" eb="15">
      <t>フタンキン</t>
    </rPh>
    <rPh sb="15" eb="17">
      <t>シハライ</t>
    </rPh>
    <rPh sb="17" eb="19">
      <t>キキン</t>
    </rPh>
    <phoneticPr fontId="2"/>
  </si>
  <si>
    <t>ふるさと創生基金</t>
    <phoneticPr fontId="2"/>
  </si>
  <si>
    <t>生活交通路線確保対策基金</t>
    <phoneticPr fontId="2"/>
  </si>
  <si>
    <t>地域福祉基金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</si>
  <si>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</si>
  <si>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</si>
  <si>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</si>
  <si>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</si>
  <si>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</si>
  <si>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</si>
  <si>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</si>
  <si>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</si>
  <si>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</si>
  <si>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</si>
  <si>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ありませんが、有形固定資産減価償却率は類似団体とほぼ同水準の６１．６％と高い状況である。公共施設等総合管理計画に基づく、老朽化施設等の長寿命化・改築・除却等を計画的に進めていく中で、建設事業等の投資的経費の財源確保、地方債と償還財源のバランス、債務償還比率に留意して、経常経費の縮減を着実に進めていく。</t>
    <rPh sb="72" eb="73">
      <t>トウ</t>
    </rPh>
    <rPh sb="86" eb="89">
      <t>ケイカクテキ</t>
    </rPh>
    <rPh sb="95" eb="96">
      <t>ナカ</t>
    </rPh>
    <phoneticPr fontId="5"/>
  </si>
  <si>
    <t>将来負担比率はなく、実質公債費比率は前年度より０．２％減の６．１％、類似団体平均８．６％に比べ２．５％低い状況であり、近年減少傾向となっているが、総合体育館改築事業債の償還が令和４年度にピークを迎え令和１０年度から減少（H28借入はR2償還開始、R10終了）となるが、令和３年度と４年度に今金中学校本体工事分の起債償還が令和７年度から始まる中で、各種起債事業の償還が順次終了するまで実質公債費比率は上昇を続けることから、これまで以上に公債費の適正化に取り組んでいく必要がある。</t>
    <rPh sb="18" eb="21">
      <t>ゼンネンド</t>
    </rPh>
    <rPh sb="27" eb="28">
      <t>ゲン</t>
    </rPh>
    <rPh sb="38" eb="40">
      <t>ヘイキン</t>
    </rPh>
    <rPh sb="45" eb="46">
      <t>クラ</t>
    </rPh>
    <rPh sb="51" eb="52">
      <t>ヒク</t>
    </rPh>
    <rPh sb="53" eb="55">
      <t>ジョウキョウ</t>
    </rPh>
    <rPh sb="84" eb="86">
      <t>ショウカン</t>
    </rPh>
    <rPh sb="87" eb="89">
      <t>レイワ</t>
    </rPh>
    <rPh sb="90" eb="92">
      <t>ネンド</t>
    </rPh>
    <rPh sb="97" eb="98">
      <t>ムカ</t>
    </rPh>
    <rPh sb="99" eb="101">
      <t>レイワ</t>
    </rPh>
    <rPh sb="103" eb="105">
      <t>ネンド</t>
    </rPh>
    <rPh sb="107" eb="109">
      <t>ゲンショウ</t>
    </rPh>
    <rPh sb="134" eb="136">
      <t>レイワ</t>
    </rPh>
    <rPh sb="137" eb="139">
      <t>ネンド</t>
    </rPh>
    <rPh sb="141" eb="143">
      <t>ネンド</t>
    </rPh>
    <rPh sb="144" eb="146">
      <t>イマカネ</t>
    </rPh>
    <rPh sb="146" eb="149">
      <t>チュウガッコウ</t>
    </rPh>
    <rPh sb="149" eb="151">
      <t>ホンタイ</t>
    </rPh>
    <rPh sb="151" eb="153">
      <t>コウジ</t>
    </rPh>
    <rPh sb="153" eb="154">
      <t>ブン</t>
    </rPh>
    <rPh sb="155" eb="157">
      <t>キサイ</t>
    </rPh>
    <rPh sb="157" eb="159">
      <t>ショウカン</t>
    </rPh>
    <rPh sb="160" eb="162">
      <t>レイワ</t>
    </rPh>
    <rPh sb="163" eb="165">
      <t>ネンド</t>
    </rPh>
    <rPh sb="167" eb="168">
      <t>ハジ</t>
    </rPh>
    <rPh sb="170" eb="171">
      <t>ナカ</t>
    </rPh>
    <rPh sb="173" eb="175">
      <t>カクシュ</t>
    </rPh>
    <rPh sb="175" eb="177">
      <t>キサイ</t>
    </rPh>
    <rPh sb="177" eb="179">
      <t>ジギョウ</t>
    </rPh>
    <rPh sb="180" eb="182">
      <t>ショウカン</t>
    </rPh>
    <rPh sb="183" eb="185">
      <t>ジュンジ</t>
    </rPh>
    <rPh sb="185" eb="187">
      <t>シュウリョウ</t>
    </rPh>
    <rPh sb="191" eb="193">
      <t>ジッシツ</t>
    </rPh>
    <rPh sb="193" eb="196">
      <t>コウサイヒ</t>
    </rPh>
    <rPh sb="196" eb="198">
      <t>ヒリツ</t>
    </rPh>
    <rPh sb="199" eb="201">
      <t>ジョウショウ</t>
    </rPh>
    <rPh sb="202" eb="203">
      <t>ツヅ</t>
    </rPh>
    <rPh sb="214" eb="216">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</si>
</sst>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FF54-4F3E-B181-0F89460828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89298</c:v>
                </c:pt>
                <c:pt idx="1">
                  <c:v>95923</c:v>
                </c:pt>
                <c:pt idx="2">
                  <c:v>111066</c:v>
                </c:pt>
                <c:pt idx="3">
                  <c:v>268380</c:v>
                </c:pt>
                <c:pt idx="4">
                  <c:v>356892</c:v>
                </c:pt>
              </c:numCache>
            </c:numRef>
          </c:val>
          <c:smooth val="0"/>
          <c:extLst>
            <c:ext xmlns:c16="http://schemas.microsoft.com/office/drawing/2014/chart" uri="{C3380CC4-5D6E-409C-BE32-E72D297353CC}">
              <c16:uniqueId val="{00000001-FF54-4F3E-B181-0F89460828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0.79</c:v>
                </c:pt>
                <c:pt idx="1">
                  <c:v>0.9</c:v>
                </c:pt>
                <c:pt idx="2">
                  <c:v>0.88</c:v>
                </c:pt>
                <c:pt idx="3">
                  <c:v>1.1100000000000001</c:v>
                </c:pt>
                <c:pt idx="4">
                  <c:v>0.87</c:v>
                </c:pt>
              </c:numCache>
            </c:numRef>
          </c:val>
          <c:extLst>
            <c:ext xmlns:c16="http://schemas.microsoft.com/office/drawing/2014/chart" uri="{C3380CC4-5D6E-409C-BE32-E72D297353CC}">
              <c16:uniqueId val="{00000000-21C7-4226-AB02-A8160A2BAD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16.12</c:v>
                </c:pt>
                <c:pt idx="1">
                  <c:v>13.61</c:v>
                </c:pt>
                <c:pt idx="2">
                  <c:v>8.6199999999999992</c:v>
                </c:pt>
                <c:pt idx="3">
                  <c:v>8.98</c:v>
                </c:pt>
                <c:pt idx="4">
                  <c:v>9.1199999999999992</c:v>
                </c:pt>
              </c:numCache>
            </c:numRef>
          </c:val>
          <c:extLst>
            <c:ext xmlns:c16="http://schemas.microsoft.com/office/drawing/2014/chart" uri="{C3380CC4-5D6E-409C-BE32-E72D297353CC}">
              <c16:uniqueId val="{00000001-21C7-4226-AB02-A8160A2BAD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-5.66</c:v>
                </c:pt>
                <c:pt idx="1">
                  <c:v>-2.5499999999999998</c:v>
                </c:pt>
                <c:pt idx="2">
                  <c:v>-5.92</c:v>
                </c:pt>
                <c:pt idx="3">
                  <c:v>-0.22</c:v>
                </c:pt>
                <c:pt idx="4">
                  <c:v>-0.93</c:v>
                </c:pt>
              </c:numCache>
            </c:numRef>
          </c:val>
          <c:smooth val="0"/>
          <c:extLst>
            <c:ext xmlns:c16="http://schemas.microsoft.com/office/drawing/2014/chart" uri="{C3380CC4-5D6E-409C-BE32-E72D297353CC}">
              <c16:uniqueId val="{00000002-21C7-4226-AB02-A8160A2BAD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00-43B3-97E1-C6D77FC527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00-43B3-97E1-C6D77FC5274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800-43B3-97E1-C6D77FC527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3-5800-43B3-97E1-C6D77FC5274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0.03</c:v>
                </c:pt>
                <c:pt idx="8">
                  <c:v>#N/A</c:v>
                </c:pt>
                <c:pt idx="9">
                  <c:v>0.05</c:v>
                </c:pt>
              </c:numCache>
            </c:numRef>
          </c:val>
          <c:extLst>
            <c:ext xmlns:c16="http://schemas.microsoft.com/office/drawing/2014/chart" uri="{C3380CC4-5D6E-409C-BE32-E72D297353CC}">
              <c16:uniqueId val="{00000004-5800-43B3-97E1-C6D77FC52746}"/>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0.08</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5-5800-43B3-97E1-C6D77FC5274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0.21</c:v>
                </c:pt>
                <c:pt idx="4">
                  <c:v>#N/A</c:v>
                </c:pt>
                <c:pt idx="5">
                  <c:v>0.13</c:v>
                </c:pt>
                <c:pt idx="6">
                  <c:v>#N/A</c:v>
                </c:pt>
                <c:pt idx="7">
                  <c:v>0.18</c:v>
                </c:pt>
                <c:pt idx="8">
                  <c:v>#N/A</c:v>
                </c:pt>
                <c:pt idx="9">
                  <c:v>0.11</c:v>
                </c:pt>
              </c:numCache>
            </c:numRef>
          </c:val>
          <c:extLst>
            <c:ext xmlns:c16="http://schemas.microsoft.com/office/drawing/2014/chart" uri="{C3380CC4-5D6E-409C-BE32-E72D297353CC}">
              <c16:uniqueId val="{00000006-5800-43B3-97E1-C6D77FC527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0.79</c:v>
                </c:pt>
                <c:pt idx="2">
                  <c:v>#N/A</c:v>
                </c:pt>
                <c:pt idx="3">
                  <c:v>0.9</c:v>
                </c:pt>
                <c:pt idx="4">
                  <c:v>#N/A</c:v>
                </c:pt>
                <c:pt idx="5">
                  <c:v>0.88</c:v>
                </c:pt>
                <c:pt idx="6">
                  <c:v>#N/A</c:v>
                </c:pt>
                <c:pt idx="7">
                  <c:v>1.1000000000000001</c:v>
                </c:pt>
                <c:pt idx="8">
                  <c:v>#N/A</c:v>
                </c:pt>
                <c:pt idx="9">
                  <c:v>0.86</c:v>
                </c:pt>
              </c:numCache>
            </c:numRef>
          </c:val>
          <c:extLst>
            <c:ext xmlns:c16="http://schemas.microsoft.com/office/drawing/2014/chart" uri="{C3380CC4-5D6E-409C-BE32-E72D297353CC}">
              <c16:uniqueId val="{00000007-5800-43B3-97E1-C6D77FC52746}"/>
            </c:ext>
          </c:extLst>
        </c:ser>
        <c:ser>
          <c:idx val="8"/>
          <c:order val="8"/>
          <c:tx>
            <c:strRef>
              <c:f>データシート!$A$35</c:f>
              <c:strCache>
                <c:ptCount val="1"/>
                <c:pt idx="0">
                  <c:v>介護老人保健施設特別会計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c:v>
                </c:pt>
                <c:pt idx="2">
                  <c:v>#N/A</c:v>
                </c:pt>
                <c:pt idx="3">
                  <c:v>3.54</c:v>
                </c:pt>
                <c:pt idx="4">
                  <c:v>#N/A</c:v>
                </c:pt>
                <c:pt idx="5">
                  <c:v>3.29</c:v>
                </c:pt>
                <c:pt idx="6">
                  <c:v>#N/A</c:v>
                </c:pt>
                <c:pt idx="7">
                  <c:v>2.99</c:v>
                </c:pt>
                <c:pt idx="8">
                  <c:v>#N/A</c:v>
                </c:pt>
                <c:pt idx="9">
                  <c:v>2.11</c:v>
                </c:pt>
              </c:numCache>
            </c:numRef>
          </c:val>
          <c:extLst>
            <c:ext xmlns:c16="http://schemas.microsoft.com/office/drawing/2014/chart" uri="{C3380CC4-5D6E-409C-BE32-E72D297353CC}">
              <c16:uniqueId val="{00000008-5800-43B3-97E1-C6D77FC52746}"/>
            </c:ext>
          </c:extLst>
        </c:ser>
        <c:ser>
          <c:idx val="9"/>
          <c:order val="9"/>
          <c:tx>
            <c:strRef>
              <c:f>データシート!$A$36</c:f>
              <c:strCache>
                <c:ptCount val="1"/>
                <c:pt idx="0">
                  <c:v>国民健康保険特別会計施設勘定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8.39</c:v>
                </c:pt>
                <c:pt idx="2">
                  <c:v>#N/A</c:v>
                </c:pt>
                <c:pt idx="3">
                  <c:v>9</c:v>
                </c:pt>
                <c:pt idx="4">
                  <c:v>#N/A</c:v>
                </c:pt>
                <c:pt idx="5">
                  <c:v>9.4700000000000006</c:v>
                </c:pt>
                <c:pt idx="6">
                  <c:v>#N/A</c:v>
                </c:pt>
                <c:pt idx="7">
                  <c:v>10.4</c:v>
                </c:pt>
                <c:pt idx="8">
                  <c:v>#N/A</c:v>
                </c:pt>
                <c:pt idx="9">
                  <c:v>11.4</c:v>
                </c:pt>
              </c:numCache>
            </c:numRef>
          </c:val>
          <c:extLst>
            <c:ext xmlns:c16="http://schemas.microsoft.com/office/drawing/2014/chart" uri="{C3380CC4-5D6E-409C-BE32-E72D297353CC}">
              <c16:uniqueId val="{00000009-5800-43B3-97E1-C6D77FC527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621</c:v>
                </c:pt>
                <c:pt idx="5">
                  <c:v>591</c:v>
                </c:pt>
                <c:pt idx="8">
                  <c:v>589</c:v>
                </c:pt>
                <c:pt idx="11">
                  <c:v>561</c:v>
                </c:pt>
                <c:pt idx="14">
                  <c:v>550</c:v>
                </c:pt>
              </c:numCache>
            </c:numRef>
          </c:val>
          <c:extLst>
            <c:ext xmlns:c16="http://schemas.microsoft.com/office/drawing/2014/chart" uri="{C3380CC4-5D6E-409C-BE32-E72D297353CC}">
              <c16:uniqueId val="{00000000-0D8C-4186-9688-48ABDD7FF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8C-4186-9688-48ABDD7FF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68</c:v>
                </c:pt>
                <c:pt idx="3">
                  <c:v>12</c:v>
                </c:pt>
                <c:pt idx="6">
                  <c:v>4</c:v>
                </c:pt>
                <c:pt idx="9">
                  <c:v>4</c:v>
                </c:pt>
                <c:pt idx="12">
                  <c:v>2</c:v>
                </c:pt>
              </c:numCache>
            </c:numRef>
          </c:val>
          <c:extLst>
            <c:ext xmlns:c16="http://schemas.microsoft.com/office/drawing/2014/chart" uri="{C3380CC4-5D6E-409C-BE32-E72D297353CC}">
              <c16:uniqueId val="{00000002-0D8C-4186-9688-48ABDD7FF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0</c:v>
                </c:pt>
                <c:pt idx="6">
                  <c:v>0</c:v>
                </c:pt>
                <c:pt idx="9">
                  <c:v>0</c:v>
                </c:pt>
                <c:pt idx="12">
                  <c:v>5</c:v>
                </c:pt>
              </c:numCache>
            </c:numRef>
          </c:val>
          <c:extLst>
            <c:ext xmlns:c16="http://schemas.microsoft.com/office/drawing/2014/chart" uri="{C3380CC4-5D6E-409C-BE32-E72D297353CC}">
              <c16:uniqueId val="{00000003-0D8C-4186-9688-48ABDD7FF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179</c:v>
                </c:pt>
                <c:pt idx="3">
                  <c:v>158</c:v>
                </c:pt>
                <c:pt idx="6">
                  <c:v>153</c:v>
                </c:pt>
                <c:pt idx="9">
                  <c:v>136</c:v>
                </c:pt>
                <c:pt idx="12">
                  <c:v>127</c:v>
                </c:pt>
              </c:numCache>
            </c:numRef>
          </c:val>
          <c:extLst>
            <c:ext xmlns:c16="http://schemas.microsoft.com/office/drawing/2014/chart" uri="{C3380CC4-5D6E-409C-BE32-E72D297353CC}">
              <c16:uniqueId val="{00000004-0D8C-4186-9688-48ABDD7FF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C-4186-9688-48ABDD7FF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8C-4186-9688-48ABDD7FF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670</c:v>
                </c:pt>
                <c:pt idx="3">
                  <c:v>634</c:v>
                </c:pt>
                <c:pt idx="6">
                  <c:v>617</c:v>
                </c:pt>
                <c:pt idx="9">
                  <c:v>591</c:v>
                </c:pt>
                <c:pt idx="12">
                  <c:v>594</c:v>
                </c:pt>
              </c:numCache>
            </c:numRef>
          </c:val>
          <c:extLst>
            <c:ext xmlns:c16="http://schemas.microsoft.com/office/drawing/2014/chart" uri="{C3380CC4-5D6E-409C-BE32-E72D297353CC}">
              <c16:uniqueId val="{00000007-0D8C-4186-9688-48ABDD7FF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298</c:v>
                </c:pt>
                <c:pt idx="2">
                  <c:v>#N/A</c:v>
                </c:pt>
                <c:pt idx="3">
                  <c:v>#N/A</c:v>
                </c:pt>
                <c:pt idx="4">
                  <c:v>213</c:v>
                </c:pt>
                <c:pt idx="5">
                  <c:v>#N/A</c:v>
                </c:pt>
                <c:pt idx="6">
                  <c:v>#N/A</c:v>
                </c:pt>
                <c:pt idx="7">
                  <c:v>185</c:v>
                </c:pt>
                <c:pt idx="8">
                  <c:v>#N/A</c:v>
                </c:pt>
                <c:pt idx="9">
                  <c:v>#N/A</c:v>
                </c:pt>
                <c:pt idx="10">
                  <c:v>170</c:v>
                </c:pt>
                <c:pt idx="11">
                  <c:v>#N/A</c:v>
                </c:pt>
                <c:pt idx="12">
                  <c:v>#N/A</c:v>
                </c:pt>
                <c:pt idx="13">
                  <c:v>178</c:v>
                </c:pt>
                <c:pt idx="14">
                  <c:v>#N/A</c:v>
                </c:pt>
              </c:numCache>
            </c:numRef>
          </c:val>
          <c:smooth val="0"/>
          <c:extLst>
            <c:ext xmlns:c16="http://schemas.microsoft.com/office/drawing/2014/chart" uri="{C3380CC4-5D6E-409C-BE32-E72D297353CC}">
              <c16:uniqueId val="{00000008-0D8C-4186-9688-48ABDD7FF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4767</c:v>
                </c:pt>
                <c:pt idx="5">
                  <c:v>4600</c:v>
                </c:pt>
                <c:pt idx="8">
                  <c:v>4441</c:v>
                </c:pt>
                <c:pt idx="11">
                  <c:v>4632</c:v>
                </c:pt>
                <c:pt idx="14">
                  <c:v>5256</c:v>
                </c:pt>
              </c:numCache>
            </c:numRef>
          </c:val>
          <c:extLst>
            <c:ext xmlns:c16="http://schemas.microsoft.com/office/drawing/2014/chart" uri="{C3380CC4-5D6E-409C-BE32-E72D297353CC}">
              <c16:uniqueId val="{00000000-EF51-4427-953E-CA813AA575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405</c:v>
                </c:pt>
                <c:pt idx="5">
                  <c:v>361</c:v>
                </c:pt>
                <c:pt idx="8">
                  <c:v>326</c:v>
                </c:pt>
                <c:pt idx="11">
                  <c:v>293</c:v>
                </c:pt>
                <c:pt idx="14">
                  <c:v>254</c:v>
                </c:pt>
              </c:numCache>
            </c:numRef>
          </c:val>
          <c:extLst>
            <c:ext xmlns:c16="http://schemas.microsoft.com/office/drawing/2014/chart" uri="{C3380CC4-5D6E-409C-BE32-E72D297353CC}">
              <c16:uniqueId val="{00000001-EF51-4427-953E-CA813AA575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3532</c:v>
                </c:pt>
                <c:pt idx="5">
                  <c:v>3598</c:v>
                </c:pt>
                <c:pt idx="8">
                  <c:v>3298</c:v>
                </c:pt>
                <c:pt idx="11">
                  <c:v>3171</c:v>
                </c:pt>
                <c:pt idx="14">
                  <c:v>3045</c:v>
                </c:pt>
              </c:numCache>
            </c:numRef>
          </c:val>
          <c:extLst>
            <c:ext xmlns:c16="http://schemas.microsoft.com/office/drawing/2014/chart" uri="{C3380CC4-5D6E-409C-BE32-E72D297353CC}">
              <c16:uniqueId val="{00000002-EF51-4427-953E-CA813AA575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51-4427-953E-CA813AA575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51-4427-953E-CA813AA575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51-4427-953E-CA813AA575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742</c:v>
                </c:pt>
                <c:pt idx="3">
                  <c:v>679</c:v>
                </c:pt>
                <c:pt idx="6">
                  <c:v>694</c:v>
                </c:pt>
                <c:pt idx="9">
                  <c:v>521</c:v>
                </c:pt>
                <c:pt idx="12">
                  <c:v>597</c:v>
                </c:pt>
              </c:numCache>
            </c:numRef>
          </c:val>
          <c:extLst>
            <c:ext xmlns:c16="http://schemas.microsoft.com/office/drawing/2014/chart" uri="{C3380CC4-5D6E-409C-BE32-E72D297353CC}">
              <c16:uniqueId val="{00000006-EF51-4427-953E-CA813AA575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153</c:v>
                </c:pt>
                <c:pt idx="3">
                  <c:v>137</c:v>
                </c:pt>
                <c:pt idx="6">
                  <c:v>121</c:v>
                </c:pt>
                <c:pt idx="9">
                  <c:v>107</c:v>
                </c:pt>
                <c:pt idx="12">
                  <c:v>92</c:v>
                </c:pt>
              </c:numCache>
            </c:numRef>
          </c:val>
          <c:extLst>
            <c:ext xmlns:c16="http://schemas.microsoft.com/office/drawing/2014/chart" uri="{C3380CC4-5D6E-409C-BE32-E72D297353CC}">
              <c16:uniqueId val="{00000007-EF51-4427-953E-CA813AA575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1522</c:v>
                </c:pt>
                <c:pt idx="3">
                  <c:v>1388</c:v>
                </c:pt>
                <c:pt idx="6">
                  <c:v>1264</c:v>
                </c:pt>
                <c:pt idx="9">
                  <c:v>1153</c:v>
                </c:pt>
                <c:pt idx="12">
                  <c:v>1074</c:v>
                </c:pt>
              </c:numCache>
            </c:numRef>
          </c:val>
          <c:extLst>
            <c:ext xmlns:c16="http://schemas.microsoft.com/office/drawing/2014/chart" uri="{C3380CC4-5D6E-409C-BE32-E72D297353CC}">
              <c16:uniqueId val="{00000008-EF51-4427-953E-CA813AA575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11</c:v>
                </c:pt>
                <c:pt idx="6">
                  <c:v>7</c:v>
                </c:pt>
                <c:pt idx="9">
                  <c:v>3</c:v>
                </c:pt>
                <c:pt idx="12">
                  <c:v>1</c:v>
                </c:pt>
              </c:numCache>
            </c:numRef>
          </c:val>
          <c:extLst>
            <c:ext xmlns:c16="http://schemas.microsoft.com/office/drawing/2014/chart" uri="{C3380CC4-5D6E-409C-BE32-E72D297353CC}">
              <c16:uniqueId val="{00000009-EF51-4427-953E-CA813AA575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4964</c:v>
                </c:pt>
                <c:pt idx="3">
                  <c:v>4755</c:v>
                </c:pt>
                <c:pt idx="6">
                  <c:v>4526</c:v>
                </c:pt>
                <c:pt idx="9">
                  <c:v>5007</c:v>
                </c:pt>
                <c:pt idx="12">
                  <c:v>5941</c:v>
                </c:pt>
              </c:numCache>
            </c:numRef>
          </c:val>
          <c:extLst>
            <c:ext xmlns:c16="http://schemas.microsoft.com/office/drawing/2014/chart" uri="{C3380CC4-5D6E-409C-BE32-E72D297353CC}">
              <c16:uniqueId val="{0000000A-EF51-4427-953E-CA813AA575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51-4427-953E-CA813AA575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304</c:v>
                </c:pt>
                <c:pt idx="1">
                  <c:v>306</c:v>
                </c:pt>
                <c:pt idx="2">
                  <c:v>304</c:v>
                </c:pt>
              </c:numCache>
            </c:numRef>
          </c:val>
          <c:extLst>
            <c:ext xmlns:c16="http://schemas.microsoft.com/office/drawing/2014/chart" uri="{C3380CC4-5D6E-409C-BE32-E72D297353CC}">
              <c16:uniqueId val="{00000000-9B28-4305-B979-F925E031B7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611</c:v>
                </c:pt>
                <c:pt idx="1">
                  <c:v>447</c:v>
                </c:pt>
                <c:pt idx="2">
                  <c:v>254</c:v>
                </c:pt>
              </c:numCache>
            </c:numRef>
          </c:val>
          <c:extLst>
            <c:ext xmlns:c16="http://schemas.microsoft.com/office/drawing/2014/chart" uri="{C3380CC4-5D6E-409C-BE32-E72D297353CC}">
              <c16:uniqueId val="{00000001-9B28-4305-B979-F925E031B7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2302</c:v>
                </c:pt>
                <c:pt idx="1">
                  <c:v>2343</c:v>
                </c:pt>
                <c:pt idx="2">
                  <c:v>2393</c:v>
                </c:pt>
              </c:numCache>
            </c:numRef>
          </c:val>
          <c:extLst>
            <c:ext xmlns:c16="http://schemas.microsoft.com/office/drawing/2014/chart" uri="{C3380CC4-5D6E-409C-BE32-E72D297353CC}">
              <c16:uniqueId val="{00000002-9B28-4305-B979-F925E031B7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{89024994-9E1C-4A07-84CD-87F069993DEE}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DA7-4BB1-BB63-5F793C7D4D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{9417AD7A-5276-4316-BBE8-64AAAC8AED8F}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A7-4BB1-BB63-5F793C7D4D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{BF5396D8-21FA-4635-BEF8-032C81652007}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A7-4BB1-BB63-5F793C7D4D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{13632468-823A-4837-A774-3EDF54085AF0}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A7-4BB1-BB63-5F793C7D4D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{A221C4F0-88A0-4741-AE10-D78A2450FA7C}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A7-4BB1-BB63-5F793C7D4D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{B47B0B54-5AD6-4B9B-BD78-2D15B1080BBD}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DA7-4BB1-BB63-5F793C7D4D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{23FE47B7-0AFB-4854-B191-F8779A66DBFF}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DA7-4BB1-BB63-5F793C7D4D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{530C3F82-E1F9-4D06-A893-A2B6F8705483}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DA7-4BB1-BB63-5F793C7D4D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{6F1F03F9-60BC-448F-83D1-13B4F7249782}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DA7-4BB1-BB63-5F793C7D4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60.4</c:v>
                </c:pt>
                <c:pt idx="16">
                  <c:v>60.3</c:v>
                </c:pt>
                <c:pt idx="24">
                  <c:v>61.7</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A7-4BB1-BB63-5F793C7D4D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{F5C9F67D-1260-4AD6-A9CA-95784CBC6479}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DA7-4BB1-BB63-5F793C7D4D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{87E91D00-85F2-40CA-8C67-953D57174219}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A7-4BB1-BB63-5F793C7D4D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{B692541E-DC08-47BF-B914-BF83D6BC45C5}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A7-4BB1-BB63-5F793C7D4D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{B69A9906-2E24-4351-867C-A84435CD4FBD}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A7-4BB1-BB63-5F793C7D4D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{58C0D87C-11C2-409E-9350-D5C94FF10D2A}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A7-4BB1-BB63-5F793C7D4DA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{D1DC7648-D50F-4323-9639-E3C97403B5E4}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DA7-4BB1-BB63-5F793C7D4DA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{D3EFFAA4-80C6-4B3E-A32A-AF6EF437E613}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DA7-4BB1-BB63-5F793C7D4DA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{FE584085-33AE-4F3B-AEAA-1AD82C4E0B84}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DA7-4BB1-BB63-5F793C7D4DA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{609970E9-E392-468A-8B51-7A3EE60D6485}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DA7-4BB1-BB63-5F793C7D4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DA7-4BB1-BB63-5F793C7D4DAD}"/>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{9E7846BC-85A6-4433-AC08-B56F97C657D9}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9E6-47EE-88ED-3EF2925244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{08151C6F-642D-4DDF-9482-93E9B66B3127}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E6-47EE-88ED-3EF2925244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{36591CFA-F2DF-4B00-A4C5-799FE21516FE}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E6-47EE-88ED-3EF2925244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{86CCD063-A213-482A-B7FD-20456BFD9D72}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E6-47EE-88ED-3EF2925244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{5BCC7DF7-BF66-46B9-B3E1-30013679B033}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E6-47EE-88ED-3EF29252445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{4D7FADB9-13CD-4226-8F98-0ED310C191DF}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9E6-47EE-88ED-3EF29252445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{D952B74C-CC23-4F32-9DDC-2CCA04930B31}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9E6-47EE-88ED-3EF29252445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{68948D60-ED4A-42AF-AAF9-30392F87043E}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9E6-47EE-88ED-3EF29252445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{AF4B605A-E00A-4F24-8BBF-E94F56DF68A5}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9E6-47EE-88ED-3EF2925244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8.1999999999999993</c:v>
                </c:pt>
                <c:pt idx="16">
                  <c:v>7.6</c:v>
                </c:pt>
                <c:pt idx="24">
                  <c:v>6.3</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E6-47EE-88ED-3EF2925244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{49B55A14-F5B0-4FBD-B10E-AD8CB300F4E8}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9E6-47EE-88ED-3EF2925244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{643C0D09-3308-4FA3-97C8-C9DE3DBAA755}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E6-47EE-88ED-3EF2925244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{9C207A57-DC80-4EA7-82FA-8C4456760254}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E6-47EE-88ED-3EF2925244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{349F8FE6-BF01-4CEC-A695-8B2CAB01A7A9}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E6-47EE-88ED-3EF2925244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{246056E5-B879-4213-BFA2-A44D48A86AF9}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E6-47EE-88ED-3EF292524457}"/>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{467D2C98-5C77-4CA2-927B-375261F2BBD9}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9E6-47EE-88ED-3EF292524457}"/>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{E3A11BF3-5134-412E-BA19-9F19B549E491}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9E6-47EE-88ED-3EF292524457}"/>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{8DE7B799-4A68-489B-A47E-014C91BE54A0}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9E6-47EE-88ED-3EF292524457}"/>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{C015A499-0B5C-4407-A688-2A88016085DF}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9E6-47EE-88ED-3EF292524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E6-47EE-88ED-3EF29252445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は前年対比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の７．</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億円、算入公債費等は</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の５．</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よって、実質公債費比率の分子は前年対比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億円となった。交付税措置がある有利な起債を行うなど、適正な起債管理と実質公債費比率の抑制に努める。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当町では満期一括償還地方債がないため、積み立てを行っていない。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将来負担額は前年対比</a:t>
          </a:r>
          <a:r>
            <a:rPr kumimoji="1" lang="ja-JP" altLang="en-US" sz="1100">
              <a:solidFill>
                <a:schemeClr val="dk1"/>
              </a:solidFill>
              <a:effectLst/>
              <a:latin typeface="+mn-lt"/>
              <a:ea typeface="+mn-ea"/>
              <a:cs typeface="+mn-cs"/>
            </a:rPr>
            <a:t>９．１４</a:t>
          </a:r>
          <a:r>
            <a:rPr kumimoji="1" lang="ja-JP" altLang="ja-JP" sz="1100">
              <a:solidFill>
                <a:schemeClr val="dk1"/>
              </a:solidFill>
              <a:effectLst/>
              <a:latin typeface="+mn-lt"/>
              <a:ea typeface="+mn-ea"/>
              <a:cs typeface="+mn-cs"/>
            </a:rPr>
            <a:t>億円増の</a:t>
          </a:r>
          <a:r>
            <a:rPr kumimoji="1" lang="ja-JP" altLang="en-US" sz="1100">
              <a:solidFill>
                <a:schemeClr val="dk1"/>
              </a:solidFill>
              <a:effectLst/>
              <a:latin typeface="+mn-lt"/>
              <a:ea typeface="+mn-ea"/>
              <a:cs typeface="+mn-cs"/>
            </a:rPr>
            <a:t>７７．０５</a:t>
          </a:r>
          <a:r>
            <a:rPr kumimoji="1" lang="ja-JP" altLang="ja-JP" sz="1100">
              <a:solidFill>
                <a:schemeClr val="dk1"/>
              </a:solidFill>
              <a:effectLst/>
              <a:latin typeface="+mn-lt"/>
              <a:ea typeface="+mn-ea"/>
              <a:cs typeface="+mn-cs"/>
            </a:rPr>
            <a:t>億円、充当可能財源等は</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億円増の</a:t>
          </a:r>
          <a:r>
            <a:rPr kumimoji="1" lang="ja-JP" altLang="en-US" sz="1100">
              <a:solidFill>
                <a:schemeClr val="dk1"/>
              </a:solidFill>
              <a:effectLst/>
              <a:latin typeface="+mn-lt"/>
              <a:ea typeface="+mn-ea"/>
              <a:cs typeface="+mn-cs"/>
            </a:rPr>
            <a:t>８５．５５</a:t>
          </a:r>
          <a:r>
            <a:rPr kumimoji="1" lang="ja-JP" altLang="ja-JP" sz="1100">
              <a:solidFill>
                <a:schemeClr val="dk1"/>
              </a:solidFill>
              <a:effectLst/>
              <a:latin typeface="+mn-lt"/>
              <a:ea typeface="+mn-ea"/>
              <a:cs typeface="+mn-cs"/>
            </a:rPr>
            <a:t>億円となった。よって、将来負担比率の分子は前年対比</a:t>
          </a:r>
          <a:r>
            <a:rPr kumimoji="1" lang="ja-JP" altLang="en-US" sz="1100">
              <a:solidFill>
                <a:schemeClr val="dk1"/>
              </a:solidFill>
              <a:effectLst/>
              <a:latin typeface="+mn-lt"/>
              <a:ea typeface="+mn-ea"/>
              <a:cs typeface="+mn-cs"/>
            </a:rPr>
            <a:t>４．５６</a:t>
          </a:r>
          <a:r>
            <a:rPr kumimoji="1" lang="ja-JP" altLang="ja-JP" sz="1100">
              <a:solidFill>
                <a:schemeClr val="dk1"/>
              </a:solidFill>
              <a:effectLst/>
              <a:latin typeface="+mn-lt"/>
              <a:ea typeface="+mn-ea"/>
              <a:cs typeface="+mn-cs"/>
            </a:rPr>
            <a:t>億円増のマイナス</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億円となった。一般行政運営を圧迫しないよう、適正な起債管理と充当可能基金等の充当可能財源等の確保に努める。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北海道今金町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基金残高合計は前年対比</a:t>
          </a:r>
          <a:r>
            <a:rPr kumimoji="1" lang="ja-JP" altLang="en-US" sz="1100">
              <a:solidFill>
                <a:schemeClr val="dk1"/>
              </a:solidFill>
              <a:effectLst/>
              <a:latin typeface="+mn-lt"/>
              <a:ea typeface="+mn-ea"/>
              <a:cs typeface="+mn-cs"/>
            </a:rPr>
            <a:t>１．４５</a:t>
          </a:r>
          <a:r>
            <a:rPr kumimoji="1" lang="ja-JP" altLang="ja-JP" sz="1100">
              <a:solidFill>
                <a:schemeClr val="dk1"/>
              </a:solidFill>
              <a:effectLst/>
              <a:latin typeface="+mn-lt"/>
              <a:ea typeface="+mn-ea"/>
              <a:cs typeface="+mn-cs"/>
            </a:rPr>
            <a:t>億円減の</a:t>
          </a:r>
          <a:r>
            <a:rPr kumimoji="1" lang="ja-JP" altLang="en-US" sz="1100">
              <a:solidFill>
                <a:schemeClr val="dk1"/>
              </a:solidFill>
              <a:effectLst/>
              <a:latin typeface="+mn-lt"/>
              <a:ea typeface="+mn-ea"/>
              <a:cs typeface="+mn-cs"/>
            </a:rPr>
            <a:t>２９．５１</a:t>
          </a:r>
          <a:r>
            <a:rPr kumimoji="1" lang="ja-JP" altLang="ja-JP" sz="1100">
              <a:solidFill>
                <a:schemeClr val="dk1"/>
              </a:solidFill>
              <a:effectLst/>
              <a:latin typeface="+mn-lt"/>
              <a:ea typeface="+mn-ea"/>
              <a:cs typeface="+mn-cs"/>
            </a:rPr>
            <a:t>億円となった。</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減債基金が１．</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億円減の</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億円、その他特定目的金が</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億円増の２３．</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億円である。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適正な基金管理と基金確保に努める。各基金についての今後の方針は以下のとおりである。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主な基金の使途について記載しています。</a:t>
          </a:r>
          <a:endParaRPr lang="ja-JP" altLang="ja-JP" sz="1400">
            <a:effectLst/>
          </a:endParaRPr>
        </a:p>
        <a:p>
          <a:r>
            <a:rPr lang="ja-JP" altLang="ja-JP" sz="1100">
              <a:solidFill>
                <a:schemeClr val="dk1"/>
              </a:solidFill>
              <a:effectLst/>
              <a:latin typeface="+mn-lt"/>
              <a:ea typeface="+mn-ea"/>
              <a:cs typeface="+mn-cs"/>
            </a:rPr>
            <a:t>①公共施設整備のための財源を積み立てるため、今金町公共施設整備基金を設置する。</a:t>
          </a:r>
          <a:endParaRPr lang="ja-JP" altLang="ja-JP" sz="1400">
            <a:effectLst/>
          </a:endParaRPr>
        </a:p>
        <a:p>
          <a:r>
            <a:rPr lang="ja-JP" altLang="ja-JP" sz="1100">
              <a:solidFill>
                <a:schemeClr val="dk1"/>
              </a:solidFill>
              <a:effectLst/>
              <a:latin typeface="+mn-lt"/>
              <a:ea typeface="+mn-ea"/>
              <a:cs typeface="+mn-cs"/>
            </a:rPr>
            <a:t>②国営緊急農地再編整備事業負担金として、本町が支払う負担金の資金に充てるため、今金町国営緊急農地再編整備事業負担金支払基金を設置する。</a:t>
          </a:r>
          <a:endParaRPr lang="ja-JP" altLang="ja-JP" sz="1400">
            <a:effectLst/>
          </a:endParaRPr>
        </a:p>
        <a:p>
          <a:r>
            <a:rPr kumimoji="1" lang="ja-JP" altLang="ja-JP" sz="1100">
              <a:solidFill>
                <a:schemeClr val="dk1"/>
              </a:solidFill>
              <a:effectLst/>
              <a:latin typeface="+mn-lt"/>
              <a:ea typeface="+mn-ea"/>
              <a:cs typeface="+mn-cs"/>
            </a:rPr>
            <a:t>③</a:t>
          </a:r>
          <a:r>
            <a:rPr lang="ja-JP" altLang="ja-JP" sz="1100">
              <a:solidFill>
                <a:schemeClr val="dk1"/>
              </a:solidFill>
              <a:effectLst/>
              <a:latin typeface="+mn-lt"/>
              <a:ea typeface="+mn-ea"/>
              <a:cs typeface="+mn-cs"/>
            </a:rPr>
            <a:t>活力と魅力に満ちたまちづくりを推進するため、今金町ふるさと創生基金を設置する。</a:t>
          </a:r>
          <a:endParaRPr lang="ja-JP" altLang="ja-JP" sz="1400">
            <a:effectLst/>
          </a:endParaRPr>
        </a:p>
        <a:p>
          <a:r>
            <a:rPr kumimoji="1" lang="ja-JP" altLang="ja-JP" sz="1100">
              <a:solidFill>
                <a:schemeClr val="dk1"/>
              </a:solidFill>
              <a:effectLst/>
              <a:latin typeface="+mn-lt"/>
              <a:ea typeface="+mn-ea"/>
              <a:cs typeface="+mn-cs"/>
            </a:rPr>
            <a:t>④</a:t>
          </a:r>
          <a:r>
            <a:rPr lang="ja-JP" altLang="ja-JP" sz="1100">
              <a:solidFill>
                <a:schemeClr val="dk1"/>
              </a:solidFill>
              <a:effectLst/>
              <a:latin typeface="+mn-lt"/>
              <a:ea typeface="+mn-ea"/>
              <a:cs typeface="+mn-cs"/>
            </a:rPr>
            <a:t>生活交通路線</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道路運送法</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年法律第</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号</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条第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号イで定める一般乗合旅客自動車運送事業者が「長万部ターミナル」から「上三本杉」の区間を運行する路線</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の確保対策に必要な財源に充てるため、今金町生活交通路線確保対策基金を設置する。</a:t>
          </a:r>
          <a:endParaRPr lang="ja-JP" altLang="ja-JP" sz="1400">
            <a:effectLst/>
          </a:endParaRPr>
        </a:p>
        <a:p>
          <a:r>
            <a:rPr kumimoji="1" lang="ja-JP" altLang="ja-JP" sz="1100">
              <a:solidFill>
                <a:schemeClr val="dk1"/>
              </a:solidFill>
              <a:effectLst/>
              <a:latin typeface="+mn-lt"/>
              <a:ea typeface="+mn-ea"/>
              <a:cs typeface="+mn-cs"/>
            </a:rPr>
            <a:t>⑤</a:t>
          </a:r>
          <a:r>
            <a:rPr lang="ja-JP" altLang="ja-JP" sz="1100">
              <a:solidFill>
                <a:schemeClr val="dk1"/>
              </a:solidFill>
              <a:effectLst/>
              <a:latin typeface="+mn-lt"/>
              <a:ea typeface="+mn-ea"/>
              <a:cs typeface="+mn-cs"/>
            </a:rPr>
            <a:t>地域福祉の増進を図るため、今金町地域福祉基金を設置する。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５千</a:t>
          </a:r>
          <a:r>
            <a:rPr kumimoji="1" lang="ja-JP" altLang="ja-JP" sz="1100">
              <a:solidFill>
                <a:schemeClr val="dk1"/>
              </a:solidFill>
              <a:effectLst/>
              <a:latin typeface="+mn-lt"/>
              <a:ea typeface="+mn-ea"/>
              <a:cs typeface="+mn-cs"/>
            </a:rPr>
            <a:t>万円増の２３．</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億円となり、主なものは、②</a:t>
          </a:r>
          <a:r>
            <a:rPr lang="ja-JP" altLang="ja-JP" sz="1100">
              <a:solidFill>
                <a:schemeClr val="dk1"/>
              </a:solidFill>
              <a:effectLst/>
              <a:latin typeface="+mn-lt"/>
              <a:ea typeface="+mn-ea"/>
              <a:cs typeface="+mn-cs"/>
            </a:rPr>
            <a:t>今金町国営緊急農地再編整備事業負担金支払基金で</a:t>
          </a:r>
          <a:r>
            <a:rPr lang="ja-JP" altLang="en-US" sz="1100">
              <a:solidFill>
                <a:schemeClr val="dk1"/>
              </a:solidFill>
              <a:effectLst/>
              <a:latin typeface="+mn-lt"/>
              <a:ea typeface="+mn-ea"/>
              <a:cs typeface="+mn-cs"/>
            </a:rPr>
            <a:t>５千９</a:t>
          </a:r>
          <a:r>
            <a:rPr lang="ja-JP" altLang="ja-JP" sz="1100">
              <a:solidFill>
                <a:schemeClr val="dk1"/>
              </a:solidFill>
              <a:effectLst/>
              <a:latin typeface="+mn-lt"/>
              <a:ea typeface="+mn-ea"/>
              <a:cs typeface="+mn-cs"/>
            </a:rPr>
            <a:t>百万円の増は、本町が支払う負担金の資金に充てるための積立てである。</a:t>
          </a:r>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各基金の設置条例に基づき、適正な基金管理に努める。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前年対比２百万円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３．０４億円</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自然災害における財政的な備えとして、標準財政規模（平成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年度決算額</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億円）の２０％、６．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を基金残高としておきたいが、前年対比２百万円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３．０４億円</a:t>
          </a:r>
          <a:r>
            <a:rPr kumimoji="1" lang="ja-JP" altLang="ja-JP" sz="1100">
              <a:solidFill>
                <a:schemeClr val="dk1"/>
              </a:solidFill>
              <a:effectLst/>
              <a:latin typeface="+mn-lt"/>
              <a:ea typeface="+mn-ea"/>
              <a:cs typeface="+mn-cs"/>
            </a:rPr>
            <a:t>（標準財政規模対比９．</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計画的に基金増加を図りたいが、実質単年度収支のマイナスが続いている中、基金</a:t>
          </a:r>
          <a:r>
            <a:rPr kumimoji="1" lang="ja-JP" altLang="en-US" sz="1100">
              <a:solidFill>
                <a:schemeClr val="dk1"/>
              </a:solidFill>
              <a:effectLst/>
              <a:latin typeface="+mn-lt"/>
              <a:ea typeface="+mn-ea"/>
              <a:cs typeface="+mn-cs"/>
            </a:rPr>
            <a:t>増加は難しい</a:t>
          </a:r>
          <a:r>
            <a:rPr kumimoji="1" lang="ja-JP" altLang="ja-JP" sz="1100">
              <a:solidFill>
                <a:schemeClr val="dk1"/>
              </a:solidFill>
              <a:effectLst/>
              <a:latin typeface="+mn-lt"/>
              <a:ea typeface="+mn-ea"/>
              <a:cs typeface="+mn-cs"/>
            </a:rPr>
            <a:t>状況にある。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１０％</a:t>
          </a:r>
          <a:r>
            <a:rPr kumimoji="1" lang="ja-JP" altLang="en-US" sz="1100">
              <a:solidFill>
                <a:schemeClr val="dk1"/>
              </a:solidFill>
              <a:effectLst/>
              <a:latin typeface="+mn-lt"/>
              <a:ea typeface="+mn-ea"/>
              <a:cs typeface="+mn-cs"/>
            </a:rPr>
            <a:t>、３億円</a:t>
          </a:r>
          <a:r>
            <a:rPr kumimoji="1" lang="ja-JP" altLang="ja-JP" sz="1100">
              <a:solidFill>
                <a:schemeClr val="dk1"/>
              </a:solidFill>
              <a:effectLst/>
              <a:latin typeface="+mn-lt"/>
              <a:ea typeface="+mn-ea"/>
              <a:cs typeface="+mn-cs"/>
            </a:rPr>
            <a:t>程度は必ず確保するように努める。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前年対比前年対比１．</a:t>
          </a:r>
          <a:r>
            <a:rPr kumimoji="1" lang="ja-JP" altLang="en-US" sz="1100">
              <a:solidFill>
                <a:schemeClr val="dk1"/>
              </a:solidFill>
              <a:effectLst/>
              <a:latin typeface="+mn-lt"/>
              <a:ea typeface="+mn-ea"/>
              <a:cs typeface="+mn-cs"/>
            </a:rPr>
            <a:t>９３</a:t>
          </a:r>
          <a:r>
            <a:rPr kumimoji="1" lang="ja-JP" altLang="ja-JP" sz="1100">
              <a:solidFill>
                <a:schemeClr val="dk1"/>
              </a:solidFill>
              <a:effectLst/>
              <a:latin typeface="+mn-lt"/>
              <a:ea typeface="+mn-ea"/>
              <a:cs typeface="+mn-cs"/>
            </a:rPr>
            <a:t>億円減の</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億円となった。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減債基金は公債費が急増</a:t>
          </a:r>
          <a:r>
            <a:rPr kumimoji="1" lang="ja-JP" altLang="en-US" sz="1100">
              <a:solidFill>
                <a:schemeClr val="dk1"/>
              </a:solidFill>
              <a:effectLst/>
              <a:latin typeface="+mn-lt"/>
              <a:ea typeface="+mn-ea"/>
              <a:cs typeface="+mn-cs"/>
            </a:rPr>
            <a:t>する場合に</a:t>
          </a:r>
          <a:r>
            <a:rPr kumimoji="1" lang="ja-JP" altLang="ja-JP" sz="1100">
              <a:solidFill>
                <a:schemeClr val="dk1"/>
              </a:solidFill>
              <a:effectLst/>
              <a:latin typeface="+mn-lt"/>
              <a:ea typeface="+mn-ea"/>
              <a:cs typeface="+mn-cs"/>
            </a:rPr>
            <a:t>備えるものであることから、平成２９、３０年度総合体育館</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事業の起債償還に要する財源として、計画的な積立てと公債費の償還に努める。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平成２８年度策定した公共施設等総合管理計画において、公共施設等の総合的かつ計画的な管理に関する基本方針を掲げ、老朽化した施設の</a:t>
          </a:r>
          <a:r>
            <a:rPr lang="ja-JP" altLang="en-US" sz="1100" b="0" i="0" baseline="0">
              <a:solidFill>
                <a:schemeClr val="dk1"/>
              </a:solidFill>
              <a:effectLst/>
              <a:latin typeface="+mn-lt"/>
              <a:ea typeface="+mn-ea"/>
              <a:cs typeface="+mn-cs"/>
            </a:rPr>
            <a:t>長寿命化・改築・</a:t>
          </a:r>
          <a:r>
            <a:rPr lang="ja-JP" altLang="ja-JP" sz="1100" b="0" i="0" baseline="0">
              <a:solidFill>
                <a:schemeClr val="dk1"/>
              </a:solidFill>
              <a:effectLst/>
              <a:latin typeface="+mn-lt"/>
              <a:ea typeface="+mn-ea"/>
              <a:cs typeface="+mn-cs"/>
            </a:rPr>
            <a:t>除却等を進めている。前年度より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の６１．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であることから、ほぼ同水準である。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xdr:cNvSpPr txBox="1"/>
      </xdr:nvSpPr>
      <xdr:spPr>
        <a:xfrm>
          <a:off x="4813300"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86" name="楕円 85"/>
        <xdr:cNvSpPr/>
      </xdr:nvSpPr>
      <xdr:spPr>
        <a:xfrm>
          <a:off x="4711700" y="49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87" name="有形固定資産減価償却率該当値テキスト"/>
        <xdr:cNvSpPr txBox="1"/>
      </xdr:nvSpPr>
      <xdr:spPr>
        <a:xfrm>
          <a:off x="4813300" y="48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156972</xdr:rowOff>
    </xdr:from>
    <xdr:to>
      <xdr:col>19</xdr:col>
      <xdr:colOff>187325</xdr:colOff>
      <xdr:row>29</xdr:row>
      <xdr:rowOff>87122</xdr:rowOff>
    </xdr:to>
    <xdr:sp macro="" textlink="">
      <xdr:nvSpPr>
        <xdr:cNvPr id="88" name="楕円 87"/>
        <xdr:cNvSpPr/>
      </xdr:nvSpPr>
      <xdr:spPr>
        <a:xfrm>
          <a:off x="4000500" y="4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36322</xdr:rowOff>
    </xdr:from>
    <xdr:to>
      <xdr:col>23</xdr:col>
      <xdr:colOff>85725</xdr:colOff>
      <xdr:row>29</xdr:row>
      <xdr:rowOff>38481</xdr:rowOff>
    </xdr:to>
    <xdr:cxnSp macro="">
      <xdr:nvCxnSpPr>
        <xdr:cNvPr id="89" name="直線コネクタ 88"/>
        <xdr:cNvCxnSpPr/>
      </xdr:nvCxnSpPr>
      <xdr:spPr>
        <a:xfrm>
          <a:off x="4051300" y="5008372"/>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15748</xdr:rowOff>
    </xdr:from>
    <xdr:to>
      <xdr:col>15</xdr:col>
      <xdr:colOff>187325</xdr:colOff>
      <xdr:row>29</xdr:row>
      <xdr:rowOff>117348</xdr:rowOff>
    </xdr:to>
    <xdr:sp macro="" textlink="">
      <xdr:nvSpPr>
        <xdr:cNvPr id="90" name="楕円 89"/>
        <xdr:cNvSpPr/>
      </xdr:nvSpPr>
      <xdr:spPr>
        <a:xfrm>
          <a:off x="3238500" y="4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36322</xdr:rowOff>
    </xdr:from>
    <xdr:to>
      <xdr:col>19</xdr:col>
      <xdr:colOff>136525</xdr:colOff>
      <xdr:row>29</xdr:row>
      <xdr:rowOff>66548</xdr:rowOff>
    </xdr:to>
    <xdr:cxnSp macro="">
      <xdr:nvCxnSpPr>
        <xdr:cNvPr id="91" name="直線コネクタ 90"/>
        <xdr:cNvCxnSpPr/>
      </xdr:nvCxnSpPr>
      <xdr:spPr>
        <a:xfrm flipV="1">
          <a:off x="3289300" y="500837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13589</xdr:rowOff>
    </xdr:from>
    <xdr:to>
      <xdr:col>11</xdr:col>
      <xdr:colOff>187325</xdr:colOff>
      <xdr:row>29</xdr:row>
      <xdr:rowOff>115189</xdr:rowOff>
    </xdr:to>
    <xdr:sp macro="" textlink="">
      <xdr:nvSpPr>
        <xdr:cNvPr id="92" name="楕円 91"/>
        <xdr:cNvSpPr/>
      </xdr:nvSpPr>
      <xdr:spPr>
        <a:xfrm>
          <a:off x="2476500" y="49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64389</xdr:rowOff>
    </xdr:from>
    <xdr:to>
      <xdr:col>15</xdr:col>
      <xdr:colOff>136525</xdr:colOff>
      <xdr:row>29</xdr:row>
      <xdr:rowOff>66548</xdr:rowOff>
    </xdr:to>
    <xdr:cxnSp macro="">
      <xdr:nvCxnSpPr>
        <xdr:cNvPr id="93" name="直線コネクタ 92"/>
        <xdr:cNvCxnSpPr/>
      </xdr:nvCxnSpPr>
      <xdr:spPr>
        <a:xfrm>
          <a:off x="2527300" y="503643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xdr:cNvSpPr txBox="1"/>
      </xdr:nvSpPr>
      <xdr:spPr>
        <a:xfrm>
          <a:off x="3836044" y="512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xdr:cNvSpPr txBox="1"/>
      </xdr:nvSpPr>
      <xdr:spPr>
        <a:xfrm>
          <a:off x="3086744" y="516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103649</xdr:rowOff>
    </xdr:from>
    <xdr:ext cx="405111" cy="259045"/>
    <xdr:sp macro="" textlink="">
      <xdr:nvSpPr>
        <xdr:cNvPr id="97" name="n_1mainValue有形固定資産減価償却率"/>
        <xdr:cNvSpPr txBox="1"/>
      </xdr:nvSpPr>
      <xdr:spPr>
        <a:xfrm>
          <a:off x="38360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133875</xdr:rowOff>
    </xdr:from>
    <xdr:ext cx="405111" cy="259045"/>
    <xdr:sp macro="" textlink="">
      <xdr:nvSpPr>
        <xdr:cNvPr id="98" name="n_2mainValue有形固定資産減価償却率"/>
        <xdr:cNvSpPr txBox="1"/>
      </xdr:nvSpPr>
      <xdr:spPr>
        <a:xfrm>
          <a:off x="3086744" y="47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9" name="n_3main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平成３０年度から３１年度にかけて実施された総合体育館改築事業に係る起債により将来負担額が増加したため、前年度より１２２％増の３６５．４％となった。</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４１７．１％に比べ５１．７％低い状況ではあるが、今金中学校改築事業等の大規模事業が計画的に実施されることから、</a:t>
          </a:r>
          <a:r>
            <a:rPr lang="ja-JP" altLang="ja-JP" sz="1100" b="0" i="0" baseline="0">
              <a:solidFill>
                <a:schemeClr val="dk1"/>
              </a:solidFill>
              <a:effectLst/>
              <a:latin typeface="+mn-lt"/>
              <a:ea typeface="+mn-ea"/>
              <a:cs typeface="+mn-cs"/>
            </a:rPr>
            <a:t>実質債務と償還財源のバランス等に留意</a:t>
          </a:r>
          <a:r>
            <a:rPr lang="ja-JP" altLang="en-US" sz="1100" b="0" i="0" baseline="0">
              <a:solidFill>
                <a:schemeClr val="dk1"/>
              </a:solidFill>
              <a:effectLst/>
              <a:latin typeface="+mn-lt"/>
              <a:ea typeface="+mn-ea"/>
              <a:cs typeface="+mn-cs"/>
            </a:rPr>
            <a:t>して、経常経費の縮減を着実に進める。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18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102798</xdr:rowOff>
    </xdr:from>
    <xdr:to>
      <xdr:col>76</xdr:col>
      <xdr:colOff>73025</xdr:colOff>
      <xdr:row>32</xdr:row>
      <xdr:rowOff>32948</xdr:rowOff>
    </xdr:to>
    <xdr:sp macro="" textlink="">
      <xdr:nvSpPr>
        <xdr:cNvPr id="143" name="楕円 142"/>
        <xdr:cNvSpPr/>
      </xdr:nvSpPr>
      <xdr:spPr>
        <a:xfrm>
          <a:off x="14744700" y="54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81225</xdr:rowOff>
    </xdr:from>
    <xdr:ext cx="469744" cy="259045"/>
    <xdr:sp macro="" textlink="">
      <xdr:nvSpPr>
        <xdr:cNvPr id="144" name="債務償還比率該当値テキスト"/>
        <xdr:cNvSpPr txBox="1"/>
      </xdr:nvSpPr>
      <xdr:spPr>
        <a:xfrm>
          <a:off x="14846300" y="53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119489</xdr:rowOff>
    </xdr:from>
    <xdr:to>
      <xdr:col>72</xdr:col>
      <xdr:colOff>123825</xdr:colOff>
      <xdr:row>33</xdr:row>
      <xdr:rowOff>49639</xdr:rowOff>
    </xdr:to>
    <xdr:sp macro="" textlink="">
      <xdr:nvSpPr>
        <xdr:cNvPr id="145" name="楕円 144"/>
        <xdr:cNvSpPr/>
      </xdr:nvSpPr>
      <xdr:spPr>
        <a:xfrm>
          <a:off x="14033500" y="56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153598</xdr:rowOff>
    </xdr:from>
    <xdr:to>
      <xdr:col>76</xdr:col>
      <xdr:colOff>22225</xdr:colOff>
      <xdr:row>32</xdr:row>
      <xdr:rowOff>170289</xdr:rowOff>
    </xdr:to>
    <xdr:cxnSp macro="">
      <xdr:nvCxnSpPr>
        <xdr:cNvPr id="146" name="直線コネクタ 145"/>
        <xdr:cNvCxnSpPr/>
      </xdr:nvCxnSpPr>
      <xdr:spPr>
        <a:xfrm flipV="1">
          <a:off x="14084300" y="5468548"/>
          <a:ext cx="711200" cy="1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12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40766</xdr:rowOff>
    </xdr:from>
    <xdr:ext cx="469744" cy="259045"/>
    <xdr:sp macro="" textlink="">
      <xdr:nvSpPr>
        <xdr:cNvPr id="148" name="n_1mainValue債務償還比率"/>
        <xdr:cNvSpPr txBox="1"/>
      </xdr:nvSpPr>
      <xdr:spPr>
        <a:xfrm>
          <a:off x="13836727" y="56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50165</xdr:rowOff>
    </xdr:from>
    <xdr:to>
      <xdr:col>24</xdr:col>
      <xdr:colOff>114300</xdr:colOff>
      <xdr:row>36</xdr:row>
      <xdr:rowOff>151765</xdr:rowOff>
    </xdr:to>
    <xdr:sp macro="" textlink="">
      <xdr:nvSpPr>
        <xdr:cNvPr id="71" name="楕円 70"/>
        <xdr:cNvSpPr/>
      </xdr:nvSpPr>
      <xdr:spPr>
        <a:xfrm>
          <a:off x="4584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73042</xdr:rowOff>
    </xdr:from>
    <xdr:ext cx="405111" cy="259045"/>
    <xdr:sp macro="" textlink="">
      <xdr:nvSpPr>
        <xdr:cNvPr id="72" name="【道路】&#10;有形固定資産減価償却率該当値テキスト"/>
        <xdr:cNvSpPr txBox="1"/>
      </xdr:nvSpPr>
      <xdr:spPr>
        <a:xfrm>
          <a:off x="4673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3" name="楕円 72"/>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100965</xdr:rowOff>
    </xdr:from>
    <xdr:to>
      <xdr:col>24</xdr:col>
      <xdr:colOff>63500</xdr:colOff>
      <xdr:row>36</xdr:row>
      <xdr:rowOff>125730</xdr:rowOff>
    </xdr:to>
    <xdr:cxnSp macro="">
      <xdr:nvCxnSpPr>
        <xdr:cNvPr id="74" name="直線コネクタ 73"/>
        <xdr:cNvCxnSpPr/>
      </xdr:nvCxnSpPr>
      <xdr:spPr>
        <a:xfrm flipV="1">
          <a:off x="3797300" y="62731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147320</xdr:rowOff>
    </xdr:from>
    <xdr:to>
      <xdr:col>15</xdr:col>
      <xdr:colOff>101600</xdr:colOff>
      <xdr:row>37</xdr:row>
      <xdr:rowOff>77470</xdr:rowOff>
    </xdr:to>
    <xdr:sp macro="" textlink="">
      <xdr:nvSpPr>
        <xdr:cNvPr id="75" name="楕円 74"/>
        <xdr:cNvSpPr/>
      </xdr:nvSpPr>
      <xdr:spPr>
        <a:xfrm>
          <a:off x="2857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125730</xdr:rowOff>
    </xdr:from>
    <xdr:to>
      <xdr:col>19</xdr:col>
      <xdr:colOff>177800</xdr:colOff>
      <xdr:row>37</xdr:row>
      <xdr:rowOff>26670</xdr:rowOff>
    </xdr:to>
    <xdr:cxnSp macro="">
      <xdr:nvCxnSpPr>
        <xdr:cNvPr id="76" name="直線コネクタ 75"/>
        <xdr:cNvCxnSpPr/>
      </xdr:nvCxnSpPr>
      <xdr:spPr>
        <a:xfrm flipV="1">
          <a:off x="2908300" y="62979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7" name="楕円 76"/>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26670</xdr:rowOff>
    </xdr:from>
    <xdr:to>
      <xdr:col>15</xdr:col>
      <xdr:colOff>50800</xdr:colOff>
      <xdr:row>37</xdr:row>
      <xdr:rowOff>110490</xdr:rowOff>
    </xdr:to>
    <xdr:cxnSp macro="">
      <xdr:nvCxnSpPr>
        <xdr:cNvPr id="78" name="直線コネクタ 77"/>
        <xdr:cNvCxnSpPr/>
      </xdr:nvCxnSpPr>
      <xdr:spPr>
        <a:xfrm flipV="1">
          <a:off x="2019300" y="6370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21607</xdr:rowOff>
    </xdr:from>
    <xdr:ext cx="405111" cy="259045"/>
    <xdr:sp macro="" textlink="">
      <xdr:nvSpPr>
        <xdr:cNvPr id="82" name="n_1mainValue【道路】&#10;有形固定資産減価償却率"/>
        <xdr:cNvSpPr txBox="1"/>
      </xdr:nvSpPr>
      <xdr:spPr>
        <a:xfrm>
          <a:off x="3582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93997</xdr:rowOff>
    </xdr:from>
    <xdr:ext cx="405111" cy="259045"/>
    <xdr:sp macro="" textlink="">
      <xdr:nvSpPr>
        <xdr:cNvPr id="83" name="n_2mainValue【道路】&#10;有形固定資産減価償却率"/>
        <xdr:cNvSpPr txBox="1"/>
      </xdr:nvSpPr>
      <xdr:spPr>
        <a:xfrm>
          <a:off x="2705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4" name="n_3main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46637</xdr:rowOff>
    </xdr:from>
    <xdr:to>
      <xdr:col>55</xdr:col>
      <xdr:colOff>50800</xdr:colOff>
      <xdr:row>40</xdr:row>
      <xdr:rowOff>148237</xdr:rowOff>
    </xdr:to>
    <xdr:sp macro="" textlink="">
      <xdr:nvSpPr>
        <xdr:cNvPr id="123" name="楕円 122"/>
        <xdr:cNvSpPr/>
      </xdr:nvSpPr>
      <xdr:spPr>
        <a:xfrm>
          <a:off x="10426700" y="69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69514</xdr:rowOff>
    </xdr:from>
    <xdr:ext cx="534377" cy="259045"/>
    <xdr:sp macro="" textlink="">
      <xdr:nvSpPr>
        <xdr:cNvPr id="124" name="【道路】&#10;一人当たり延長該当値テキスト"/>
        <xdr:cNvSpPr txBox="1"/>
      </xdr:nvSpPr>
      <xdr:spPr>
        <a:xfrm>
          <a:off x="10515600" y="67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54139</xdr:rowOff>
    </xdr:from>
    <xdr:to>
      <xdr:col>50</xdr:col>
      <xdr:colOff>165100</xdr:colOff>
      <xdr:row>40</xdr:row>
      <xdr:rowOff>155739</xdr:rowOff>
    </xdr:to>
    <xdr:sp macro="" textlink="">
      <xdr:nvSpPr>
        <xdr:cNvPr id="125" name="楕円 124"/>
        <xdr:cNvSpPr/>
      </xdr:nvSpPr>
      <xdr:spPr>
        <a:xfrm>
          <a:off x="9588500" y="69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97437</xdr:rowOff>
    </xdr:from>
    <xdr:to>
      <xdr:col>55</xdr:col>
      <xdr:colOff>0</xdr:colOff>
      <xdr:row>40</xdr:row>
      <xdr:rowOff>104939</xdr:rowOff>
    </xdr:to>
    <xdr:cxnSp macro="">
      <xdr:nvCxnSpPr>
        <xdr:cNvPr id="126" name="直線コネクタ 125"/>
        <xdr:cNvCxnSpPr/>
      </xdr:nvCxnSpPr>
      <xdr:spPr>
        <a:xfrm flipV="1">
          <a:off x="9639300" y="6955437"/>
          <a:ext cx="8382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57496</xdr:rowOff>
    </xdr:from>
    <xdr:to>
      <xdr:col>46</xdr:col>
      <xdr:colOff>38100</xdr:colOff>
      <xdr:row>40</xdr:row>
      <xdr:rowOff>159096</xdr:rowOff>
    </xdr:to>
    <xdr:sp macro="" textlink="">
      <xdr:nvSpPr>
        <xdr:cNvPr id="127" name="楕円 126"/>
        <xdr:cNvSpPr/>
      </xdr:nvSpPr>
      <xdr:spPr>
        <a:xfrm>
          <a:off x="8699500" y="69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104939</xdr:rowOff>
    </xdr:from>
    <xdr:to>
      <xdr:col>50</xdr:col>
      <xdr:colOff>114300</xdr:colOff>
      <xdr:row>40</xdr:row>
      <xdr:rowOff>108296</xdr:rowOff>
    </xdr:to>
    <xdr:cxnSp macro="">
      <xdr:nvCxnSpPr>
        <xdr:cNvPr id="128" name="直線コネクタ 127"/>
        <xdr:cNvCxnSpPr/>
      </xdr:nvCxnSpPr>
      <xdr:spPr>
        <a:xfrm flipV="1">
          <a:off x="8750300" y="6962939"/>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62609</xdr:rowOff>
    </xdr:from>
    <xdr:to>
      <xdr:col>41</xdr:col>
      <xdr:colOff>101600</xdr:colOff>
      <xdr:row>40</xdr:row>
      <xdr:rowOff>164209</xdr:rowOff>
    </xdr:to>
    <xdr:sp macro="" textlink="">
      <xdr:nvSpPr>
        <xdr:cNvPr id="129" name="楕円 128"/>
        <xdr:cNvSpPr/>
      </xdr:nvSpPr>
      <xdr:spPr>
        <a:xfrm>
          <a:off x="7810500" y="69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108296</xdr:rowOff>
    </xdr:from>
    <xdr:to>
      <xdr:col>45</xdr:col>
      <xdr:colOff>177800</xdr:colOff>
      <xdr:row>40</xdr:row>
      <xdr:rowOff>113409</xdr:rowOff>
    </xdr:to>
    <xdr:cxnSp macro="">
      <xdr:nvCxnSpPr>
        <xdr:cNvPr id="130" name="直線コネクタ 129"/>
        <xdr:cNvCxnSpPr/>
      </xdr:nvCxnSpPr>
      <xdr:spPr>
        <a:xfrm flipV="1">
          <a:off x="7861300" y="6966296"/>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816</xdr:rowOff>
    </xdr:from>
    <xdr:ext cx="534377" cy="259045"/>
    <xdr:sp macro="" textlink="">
      <xdr:nvSpPr>
        <xdr:cNvPr id="134" name="n_1mainValue【道路】&#10;一人当たり延長"/>
        <xdr:cNvSpPr txBox="1"/>
      </xdr:nvSpPr>
      <xdr:spPr>
        <a:xfrm>
          <a:off x="9359411" y="66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4173</xdr:rowOff>
    </xdr:from>
    <xdr:ext cx="534377" cy="259045"/>
    <xdr:sp macro="" textlink="">
      <xdr:nvSpPr>
        <xdr:cNvPr id="135" name="n_2mainValue【道路】&#10;一人当たり延長"/>
        <xdr:cNvSpPr txBox="1"/>
      </xdr:nvSpPr>
      <xdr:spPr>
        <a:xfrm>
          <a:off x="8483111" y="66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9286</xdr:rowOff>
    </xdr:from>
    <xdr:ext cx="534377" cy="259045"/>
    <xdr:sp macro="" textlink="">
      <xdr:nvSpPr>
        <xdr:cNvPr id="136" name="n_3mainValue【道路】&#10;一人当たり延長"/>
        <xdr:cNvSpPr txBox="1"/>
      </xdr:nvSpPr>
      <xdr:spPr>
        <a:xfrm>
          <a:off x="7594111" y="66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77" name="楕円 176"/>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78" name="【橋りょう・トンネル】&#10;有形固定資産減価償却率該当値テキスト"/>
        <xdr:cNvSpPr txBox="1"/>
      </xdr:nvSpPr>
      <xdr:spPr>
        <a:xfrm>
          <a:off x="4673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122283</xdr:rowOff>
    </xdr:from>
    <xdr:to>
      <xdr:col>20</xdr:col>
      <xdr:colOff>38100</xdr:colOff>
      <xdr:row>59</xdr:row>
      <xdr:rowOff>52433</xdr:rowOff>
    </xdr:to>
    <xdr:sp macro="" textlink="">
      <xdr:nvSpPr>
        <xdr:cNvPr id="179" name="楕円 178"/>
        <xdr:cNvSpPr/>
      </xdr:nvSpPr>
      <xdr:spPr>
        <a:xfrm>
          <a:off x="3746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150223</xdr:rowOff>
    </xdr:from>
    <xdr:to>
      <xdr:col>24</xdr:col>
      <xdr:colOff>63500</xdr:colOff>
      <xdr:row>59</xdr:row>
      <xdr:rowOff>1633</xdr:rowOff>
    </xdr:to>
    <xdr:cxnSp macro="">
      <xdr:nvCxnSpPr>
        <xdr:cNvPr id="180" name="直線コネクタ 179"/>
        <xdr:cNvCxnSpPr/>
      </xdr:nvCxnSpPr>
      <xdr:spPr>
        <a:xfrm flipV="1">
          <a:off x="3797300" y="100943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81" name="楕円 180"/>
        <xdr:cNvSpPr/>
      </xdr:nvSpPr>
      <xdr:spPr>
        <a:xfrm>
          <a:off x="2857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xdr:rowOff>
    </xdr:from>
    <xdr:to>
      <xdr:col>19</xdr:col>
      <xdr:colOff>177800</xdr:colOff>
      <xdr:row>59</xdr:row>
      <xdr:rowOff>52251</xdr:rowOff>
    </xdr:to>
    <xdr:cxnSp macro="">
      <xdr:nvCxnSpPr>
        <xdr:cNvPr id="182" name="直線コネクタ 181"/>
        <xdr:cNvCxnSpPr/>
      </xdr:nvCxnSpPr>
      <xdr:spPr>
        <a:xfrm flipV="1">
          <a:off x="2908300" y="101171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83" name="楕円 182"/>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93073</xdr:rowOff>
    </xdr:to>
    <xdr:cxnSp macro="">
      <xdr:nvCxnSpPr>
        <xdr:cNvPr id="184" name="直線コネクタ 183"/>
        <xdr:cNvCxnSpPr/>
      </xdr:nvCxnSpPr>
      <xdr:spPr>
        <a:xfrm flipV="1">
          <a:off x="2019300" y="1016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68960</xdr:rowOff>
    </xdr:from>
    <xdr:ext cx="405111" cy="259045"/>
    <xdr:sp macro="" textlink="">
      <xdr:nvSpPr>
        <xdr:cNvPr id="188" name="n_1main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189" name="n_2mainValue【橋りょう・トンネル】&#10;有形固定資産減価償却率"/>
        <xdr:cNvSpPr txBox="1"/>
      </xdr:nvSpPr>
      <xdr:spPr>
        <a:xfrm>
          <a:off x="2705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190" name="n_3mainValue【橋りょう・トンネル】&#10;有形固定資産減価償却率"/>
        <xdr:cNvSpPr txBox="1"/>
      </xdr:nvSpPr>
      <xdr:spPr>
        <a:xfrm>
          <a:off x="1816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156914</xdr:rowOff>
    </xdr:from>
    <xdr:to>
      <xdr:col>55</xdr:col>
      <xdr:colOff>50800</xdr:colOff>
      <xdr:row>57</xdr:row>
      <xdr:rowOff>87064</xdr:rowOff>
    </xdr:to>
    <xdr:sp macro="" textlink="">
      <xdr:nvSpPr>
        <xdr:cNvPr id="227" name="楕円 226"/>
        <xdr:cNvSpPr/>
      </xdr:nvSpPr>
      <xdr:spPr>
        <a:xfrm>
          <a:off x="10426700" y="97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8341</xdr:rowOff>
    </xdr:from>
    <xdr:ext cx="690189" cy="259045"/>
    <xdr:sp macro="" textlink="">
      <xdr:nvSpPr>
        <xdr:cNvPr id="228" name="【橋りょう・トンネル】&#10;一人当たり有形固定資産（償却資産）額該当値テキスト"/>
        <xdr:cNvSpPr txBox="1"/>
      </xdr:nvSpPr>
      <xdr:spPr>
        <a:xfrm>
          <a:off x="10515600" y="96095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17021</xdr:rowOff>
    </xdr:from>
    <xdr:to>
      <xdr:col>50</xdr:col>
      <xdr:colOff>165100</xdr:colOff>
      <xdr:row>57</xdr:row>
      <xdr:rowOff>118621</xdr:rowOff>
    </xdr:to>
    <xdr:sp macro="" textlink="">
      <xdr:nvSpPr>
        <xdr:cNvPr id="229" name="楕円 228"/>
        <xdr:cNvSpPr/>
      </xdr:nvSpPr>
      <xdr:spPr>
        <a:xfrm>
          <a:off x="9588500" y="97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36264</xdr:rowOff>
    </xdr:from>
    <xdr:to>
      <xdr:col>55</xdr:col>
      <xdr:colOff>0</xdr:colOff>
      <xdr:row>57</xdr:row>
      <xdr:rowOff>67821</xdr:rowOff>
    </xdr:to>
    <xdr:cxnSp macro="">
      <xdr:nvCxnSpPr>
        <xdr:cNvPr id="230" name="直線コネクタ 229"/>
        <xdr:cNvCxnSpPr/>
      </xdr:nvCxnSpPr>
      <xdr:spPr>
        <a:xfrm flipV="1">
          <a:off x="9639300" y="9808914"/>
          <a:ext cx="838200" cy="3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35524</xdr:rowOff>
    </xdr:from>
    <xdr:to>
      <xdr:col>46</xdr:col>
      <xdr:colOff>38100</xdr:colOff>
      <xdr:row>57</xdr:row>
      <xdr:rowOff>137124</xdr:rowOff>
    </xdr:to>
    <xdr:sp macro="" textlink="">
      <xdr:nvSpPr>
        <xdr:cNvPr id="231" name="楕円 230"/>
        <xdr:cNvSpPr/>
      </xdr:nvSpPr>
      <xdr:spPr>
        <a:xfrm>
          <a:off x="8699500" y="98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67821</xdr:rowOff>
    </xdr:from>
    <xdr:to>
      <xdr:col>50</xdr:col>
      <xdr:colOff>114300</xdr:colOff>
      <xdr:row>57</xdr:row>
      <xdr:rowOff>86324</xdr:rowOff>
    </xdr:to>
    <xdr:cxnSp macro="">
      <xdr:nvCxnSpPr>
        <xdr:cNvPr id="232" name="直線コネクタ 231"/>
        <xdr:cNvCxnSpPr/>
      </xdr:nvCxnSpPr>
      <xdr:spPr>
        <a:xfrm flipV="1">
          <a:off x="8750300" y="9840471"/>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58763</xdr:rowOff>
    </xdr:from>
    <xdr:to>
      <xdr:col>41</xdr:col>
      <xdr:colOff>101600</xdr:colOff>
      <xdr:row>57</xdr:row>
      <xdr:rowOff>160363</xdr:rowOff>
    </xdr:to>
    <xdr:sp macro="" textlink="">
      <xdr:nvSpPr>
        <xdr:cNvPr id="233" name="楕円 232"/>
        <xdr:cNvSpPr/>
      </xdr:nvSpPr>
      <xdr:spPr>
        <a:xfrm>
          <a:off x="7810500" y="9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86324</xdr:rowOff>
    </xdr:from>
    <xdr:to>
      <xdr:col>45</xdr:col>
      <xdr:colOff>177800</xdr:colOff>
      <xdr:row>57</xdr:row>
      <xdr:rowOff>109563</xdr:rowOff>
    </xdr:to>
    <xdr:cxnSp macro="">
      <xdr:nvCxnSpPr>
        <xdr:cNvPr id="234" name="直線コネクタ 233"/>
        <xdr:cNvCxnSpPr/>
      </xdr:nvCxnSpPr>
      <xdr:spPr>
        <a:xfrm flipV="1">
          <a:off x="7861300" y="9858974"/>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135148</xdr:rowOff>
    </xdr:from>
    <xdr:ext cx="690189" cy="259045"/>
    <xdr:sp macro="" textlink="">
      <xdr:nvSpPr>
        <xdr:cNvPr id="238" name="n_1mainValue【橋りょう・トンネル】&#10;一人当たり有形固定資産（償却資産）額"/>
        <xdr:cNvSpPr txBox="1"/>
      </xdr:nvSpPr>
      <xdr:spPr>
        <a:xfrm>
          <a:off x="9281505" y="9564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153651</xdr:rowOff>
    </xdr:from>
    <xdr:ext cx="690189" cy="259045"/>
    <xdr:sp macro="" textlink="">
      <xdr:nvSpPr>
        <xdr:cNvPr id="239" name="n_2mainValue【橋りょう・トンネル】&#10;一人当たり有形固定資産（償却資産）額"/>
        <xdr:cNvSpPr txBox="1"/>
      </xdr:nvSpPr>
      <xdr:spPr>
        <a:xfrm>
          <a:off x="8405205" y="9583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5440</xdr:rowOff>
    </xdr:from>
    <xdr:ext cx="690189" cy="259045"/>
    <xdr:sp macro="" textlink="">
      <xdr:nvSpPr>
        <xdr:cNvPr id="240" name="n_3mainValue【橋りょう・トンネル】&#10;一人当たり有形固定資産（償却資産）額"/>
        <xdr:cNvSpPr txBox="1"/>
      </xdr:nvSpPr>
      <xdr:spPr>
        <a:xfrm>
          <a:off x="7516205" y="9606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0" name="楕円 279"/>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281" name="【公営住宅】&#10;有形固定資産減価償却率該当値テキスト"/>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82" name="楕円 281"/>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62864</xdr:rowOff>
    </xdr:to>
    <xdr:cxnSp macro="">
      <xdr:nvCxnSpPr>
        <xdr:cNvPr id="283" name="直線コネクタ 282"/>
        <xdr:cNvCxnSpPr/>
      </xdr:nvCxnSpPr>
      <xdr:spPr>
        <a:xfrm flipV="1">
          <a:off x="3797300" y="139255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284" name="楕円 283"/>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62864</xdr:rowOff>
    </xdr:from>
    <xdr:to>
      <xdr:col>19</xdr:col>
      <xdr:colOff>177800</xdr:colOff>
      <xdr:row>81</xdr:row>
      <xdr:rowOff>133350</xdr:rowOff>
    </xdr:to>
    <xdr:cxnSp macro="">
      <xdr:nvCxnSpPr>
        <xdr:cNvPr id="285" name="直線コネクタ 284"/>
        <xdr:cNvCxnSpPr/>
      </xdr:nvCxnSpPr>
      <xdr:spPr>
        <a:xfrm flipV="1">
          <a:off x="2908300" y="13950314"/>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86" name="楕円 285"/>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133350</xdr:rowOff>
    </xdr:from>
    <xdr:to>
      <xdr:col>15</xdr:col>
      <xdr:colOff>50800</xdr:colOff>
      <xdr:row>81</xdr:row>
      <xdr:rowOff>156211</xdr:rowOff>
    </xdr:to>
    <xdr:cxnSp macro="">
      <xdr:nvCxnSpPr>
        <xdr:cNvPr id="287" name="直線コネクタ 286"/>
        <xdr:cNvCxnSpPr/>
      </xdr:nvCxnSpPr>
      <xdr:spPr>
        <a:xfrm flipV="1">
          <a:off x="2019300" y="14020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291" name="n_1mainValue【公営住宅】&#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2" name="n_2main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293" name="n_3mainValue【公営住宅】&#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332" name="楕円 331"/>
        <xdr:cNvSpPr/>
      </xdr:nvSpPr>
      <xdr:spPr>
        <a:xfrm>
          <a:off x="10426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130191</xdr:rowOff>
    </xdr:from>
    <xdr:ext cx="469744" cy="259045"/>
    <xdr:sp macro="" textlink="">
      <xdr:nvSpPr>
        <xdr:cNvPr id="333" name="【公営住宅】&#10;一人当たり面積該当値テキスト"/>
        <xdr:cNvSpPr txBox="1"/>
      </xdr:nvSpPr>
      <xdr:spPr>
        <a:xfrm>
          <a:off x="10515600"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121222</xdr:rowOff>
    </xdr:from>
    <xdr:to>
      <xdr:col>50</xdr:col>
      <xdr:colOff>165100</xdr:colOff>
      <xdr:row>83</xdr:row>
      <xdr:rowOff>51372</xdr:rowOff>
    </xdr:to>
    <xdr:sp macro="" textlink="">
      <xdr:nvSpPr>
        <xdr:cNvPr id="334" name="楕円 333"/>
        <xdr:cNvSpPr/>
      </xdr:nvSpPr>
      <xdr:spPr>
        <a:xfrm>
          <a:off x="9588500" y="141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83</xdr:row>
      <xdr:rowOff>572</xdr:rowOff>
    </xdr:to>
    <xdr:cxnSp macro="">
      <xdr:nvCxnSpPr>
        <xdr:cNvPr id="335" name="直線コネクタ 334"/>
        <xdr:cNvCxnSpPr/>
      </xdr:nvCxnSpPr>
      <xdr:spPr>
        <a:xfrm flipV="1">
          <a:off x="9639300" y="14217014"/>
          <a:ext cx="8382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129032</xdr:rowOff>
    </xdr:from>
    <xdr:to>
      <xdr:col>46</xdr:col>
      <xdr:colOff>38100</xdr:colOff>
      <xdr:row>83</xdr:row>
      <xdr:rowOff>59182</xdr:rowOff>
    </xdr:to>
    <xdr:sp macro="" textlink="">
      <xdr:nvSpPr>
        <xdr:cNvPr id="336" name="楕円 335"/>
        <xdr:cNvSpPr/>
      </xdr:nvSpPr>
      <xdr:spPr>
        <a:xfrm>
          <a:off x="8699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572</xdr:rowOff>
    </xdr:from>
    <xdr:to>
      <xdr:col>50</xdr:col>
      <xdr:colOff>114300</xdr:colOff>
      <xdr:row>83</xdr:row>
      <xdr:rowOff>8382</xdr:rowOff>
    </xdr:to>
    <xdr:cxnSp macro="">
      <xdr:nvCxnSpPr>
        <xdr:cNvPr id="337" name="直線コネクタ 336"/>
        <xdr:cNvCxnSpPr/>
      </xdr:nvCxnSpPr>
      <xdr:spPr>
        <a:xfrm flipV="1">
          <a:off x="8750300" y="1423092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78930</xdr:rowOff>
    </xdr:from>
    <xdr:to>
      <xdr:col>41</xdr:col>
      <xdr:colOff>101600</xdr:colOff>
      <xdr:row>82</xdr:row>
      <xdr:rowOff>9080</xdr:rowOff>
    </xdr:to>
    <xdr:sp macro="" textlink="">
      <xdr:nvSpPr>
        <xdr:cNvPr id="338" name="楕円 337"/>
        <xdr:cNvSpPr/>
      </xdr:nvSpPr>
      <xdr:spPr>
        <a:xfrm>
          <a:off x="7810500" y="1396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129730</xdr:rowOff>
    </xdr:from>
    <xdr:to>
      <xdr:col>45</xdr:col>
      <xdr:colOff>177800</xdr:colOff>
      <xdr:row>83</xdr:row>
      <xdr:rowOff>8382</xdr:rowOff>
    </xdr:to>
    <xdr:cxnSp macro="">
      <xdr:nvCxnSpPr>
        <xdr:cNvPr id="339" name="直線コネクタ 338"/>
        <xdr:cNvCxnSpPr/>
      </xdr:nvCxnSpPr>
      <xdr:spPr>
        <a:xfrm>
          <a:off x="7861300" y="14017180"/>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67899</xdr:rowOff>
    </xdr:from>
    <xdr:ext cx="469744" cy="259045"/>
    <xdr:sp macro="" textlink="">
      <xdr:nvSpPr>
        <xdr:cNvPr id="343" name="n_1mainValue【公営住宅】&#10;一人当たり面積"/>
        <xdr:cNvSpPr txBox="1"/>
      </xdr:nvSpPr>
      <xdr:spPr>
        <a:xfrm>
          <a:off x="9391727" y="139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75709</xdr:rowOff>
    </xdr:from>
    <xdr:ext cx="469744" cy="259045"/>
    <xdr:sp macro="" textlink="">
      <xdr:nvSpPr>
        <xdr:cNvPr id="344" name="n_2mainValue【公営住宅】&#10;一人当たり面積"/>
        <xdr:cNvSpPr txBox="1"/>
      </xdr:nvSpPr>
      <xdr:spPr>
        <a:xfrm>
          <a:off x="8515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25607</xdr:rowOff>
    </xdr:from>
    <xdr:ext cx="469744" cy="259045"/>
    <xdr:sp macro="" textlink="">
      <xdr:nvSpPr>
        <xdr:cNvPr id="345" name="n_3mainValue【公営住宅】&#10;一人当たり面積"/>
        <xdr:cNvSpPr txBox="1"/>
      </xdr:nvSpPr>
      <xdr:spPr>
        <a:xfrm>
          <a:off x="7626427" y="1374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03" name="直線コネクタ 402"/>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04"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05" name="直線コネクタ 404"/>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06"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07" name="直線コネクタ 406"/>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0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09" name="フローチャート: 判断 40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1" name="フローチャート: 判断 410"/>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12" name="フローチャート: 判断 411"/>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146776</xdr:rowOff>
    </xdr:from>
    <xdr:to>
      <xdr:col>85</xdr:col>
      <xdr:colOff>177800</xdr:colOff>
      <xdr:row>59</xdr:row>
      <xdr:rowOff>76926</xdr:rowOff>
    </xdr:to>
    <xdr:sp macro="" textlink="">
      <xdr:nvSpPr>
        <xdr:cNvPr id="418" name="楕円 417"/>
        <xdr:cNvSpPr/>
      </xdr:nvSpPr>
      <xdr:spPr>
        <a:xfrm>
          <a:off x="16268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169653</xdr:rowOff>
    </xdr:from>
    <xdr:ext cx="405111" cy="259045"/>
    <xdr:sp macro="" textlink="">
      <xdr:nvSpPr>
        <xdr:cNvPr id="419" name="【学校施設】&#10;有形固定資産減価償却率該当値テキスト"/>
        <xdr:cNvSpPr txBox="1"/>
      </xdr:nvSpPr>
      <xdr:spPr>
        <a:xfrm>
          <a:off x="163576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4717</xdr:rowOff>
    </xdr:from>
    <xdr:to>
      <xdr:col>81</xdr:col>
      <xdr:colOff>101600</xdr:colOff>
      <xdr:row>59</xdr:row>
      <xdr:rowOff>106317</xdr:rowOff>
    </xdr:to>
    <xdr:sp macro="" textlink="">
      <xdr:nvSpPr>
        <xdr:cNvPr id="420" name="楕円 419"/>
        <xdr:cNvSpPr/>
      </xdr:nvSpPr>
      <xdr:spPr>
        <a:xfrm>
          <a:off x="15430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55517</xdr:rowOff>
    </xdr:to>
    <xdr:cxnSp macro="">
      <xdr:nvCxnSpPr>
        <xdr:cNvPr id="421" name="直線コネクタ 420"/>
        <xdr:cNvCxnSpPr/>
      </xdr:nvCxnSpPr>
      <xdr:spPr>
        <a:xfrm flipV="1">
          <a:off x="15481300" y="101416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422" name="楕円 421"/>
        <xdr:cNvSpPr/>
      </xdr:nvSpPr>
      <xdr:spPr>
        <a:xfrm>
          <a:off x="14541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55517</xdr:rowOff>
    </xdr:from>
    <xdr:to>
      <xdr:col>81</xdr:col>
      <xdr:colOff>50800</xdr:colOff>
      <xdr:row>59</xdr:row>
      <xdr:rowOff>128996</xdr:rowOff>
    </xdr:to>
    <xdr:cxnSp macro="">
      <xdr:nvCxnSpPr>
        <xdr:cNvPr id="423" name="直線コネクタ 422"/>
        <xdr:cNvCxnSpPr/>
      </xdr:nvCxnSpPr>
      <xdr:spPr>
        <a:xfrm flipV="1">
          <a:off x="14592300" y="1017106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89626</xdr:rowOff>
    </xdr:from>
    <xdr:to>
      <xdr:col>72</xdr:col>
      <xdr:colOff>38100</xdr:colOff>
      <xdr:row>60</xdr:row>
      <xdr:rowOff>19776</xdr:rowOff>
    </xdr:to>
    <xdr:sp macro="" textlink="">
      <xdr:nvSpPr>
        <xdr:cNvPr id="424" name="楕円 423"/>
        <xdr:cNvSpPr/>
      </xdr:nvSpPr>
      <xdr:spPr>
        <a:xfrm>
          <a:off x="1365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59</xdr:row>
      <xdr:rowOff>140426</xdr:rowOff>
    </xdr:to>
    <xdr:cxnSp macro="">
      <xdr:nvCxnSpPr>
        <xdr:cNvPr id="425" name="直線コネクタ 424"/>
        <xdr:cNvCxnSpPr/>
      </xdr:nvCxnSpPr>
      <xdr:spPr>
        <a:xfrm flipV="1">
          <a:off x="13703300" y="102445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26"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27"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28"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97444</xdr:rowOff>
    </xdr:from>
    <xdr:ext cx="405111" cy="259045"/>
    <xdr:sp macro="" textlink="">
      <xdr:nvSpPr>
        <xdr:cNvPr id="429" name="n_1mainValue【学校施設】&#10;有形固定資産減価償却率"/>
        <xdr:cNvSpPr txBox="1"/>
      </xdr:nvSpPr>
      <xdr:spPr>
        <a:xfrm>
          <a:off x="15266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30" name="n_2mainValue【学校施設】&#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10903</xdr:rowOff>
    </xdr:from>
    <xdr:ext cx="405111" cy="259045"/>
    <xdr:sp macro="" textlink="">
      <xdr:nvSpPr>
        <xdr:cNvPr id="431" name="n_3mainValue【学校施設】&#10;有形固定資産減価償却率"/>
        <xdr:cNvSpPr txBox="1"/>
      </xdr:nvSpPr>
      <xdr:spPr>
        <a:xfrm>
          <a:off x="13500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3" name="直線コネクタ 4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4" name="テキスト ボックス 4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5" name="直線コネクタ 4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6" name="テキスト ボックス 4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7" name="直線コネクタ 4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8" name="テキスト ボックス 4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9" name="直線コネクタ 4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0" name="テキスト ボックス 4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1" name="直線コネクタ 4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2" name="テキスト ボックス 45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4" name="テキスト ボックス 45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56" name="直線コネクタ 455"/>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57"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58" name="直線コネクタ 457"/>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59"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60" name="直線コネクタ 459"/>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461"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62" name="フローチャート: 判断 461"/>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63" name="フローチャート: 判断 462"/>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64" name="フローチャート: 判断 463"/>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65" name="フローチャート: 判断 464"/>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51498</xdr:rowOff>
    </xdr:from>
    <xdr:to>
      <xdr:col>116</xdr:col>
      <xdr:colOff>114300</xdr:colOff>
      <xdr:row>63</xdr:row>
      <xdr:rowOff>153098</xdr:rowOff>
    </xdr:to>
    <xdr:sp macro="" textlink="">
      <xdr:nvSpPr>
        <xdr:cNvPr id="471" name="楕円 470"/>
        <xdr:cNvSpPr/>
      </xdr:nvSpPr>
      <xdr:spPr>
        <a:xfrm>
          <a:off x="22110700" y="108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29925</xdr:rowOff>
    </xdr:from>
    <xdr:ext cx="469744" cy="259045"/>
    <xdr:sp macro="" textlink="">
      <xdr:nvSpPr>
        <xdr:cNvPr id="472" name="【学校施設】&#10;一人当たり面積該当値テキスト"/>
        <xdr:cNvSpPr txBox="1"/>
      </xdr:nvSpPr>
      <xdr:spPr>
        <a:xfrm>
          <a:off x="22199600" y="108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62929</xdr:rowOff>
    </xdr:from>
    <xdr:to>
      <xdr:col>112</xdr:col>
      <xdr:colOff>38100</xdr:colOff>
      <xdr:row>63</xdr:row>
      <xdr:rowOff>164529</xdr:rowOff>
    </xdr:to>
    <xdr:sp macro="" textlink="">
      <xdr:nvSpPr>
        <xdr:cNvPr id="473" name="楕円 472"/>
        <xdr:cNvSpPr/>
      </xdr:nvSpPr>
      <xdr:spPr>
        <a:xfrm>
          <a:off x="21272500" y="10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102298</xdr:rowOff>
    </xdr:from>
    <xdr:to>
      <xdr:col>116</xdr:col>
      <xdr:colOff>63500</xdr:colOff>
      <xdr:row>63</xdr:row>
      <xdr:rowOff>113729</xdr:rowOff>
    </xdr:to>
    <xdr:cxnSp macro="">
      <xdr:nvCxnSpPr>
        <xdr:cNvPr id="474" name="直線コネクタ 473"/>
        <xdr:cNvCxnSpPr/>
      </xdr:nvCxnSpPr>
      <xdr:spPr>
        <a:xfrm flipV="1">
          <a:off x="21323300" y="1090364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69406</xdr:rowOff>
    </xdr:from>
    <xdr:to>
      <xdr:col>107</xdr:col>
      <xdr:colOff>101600</xdr:colOff>
      <xdr:row>63</xdr:row>
      <xdr:rowOff>171006</xdr:rowOff>
    </xdr:to>
    <xdr:sp macro="" textlink="">
      <xdr:nvSpPr>
        <xdr:cNvPr id="475" name="楕円 474"/>
        <xdr:cNvSpPr/>
      </xdr:nvSpPr>
      <xdr:spPr>
        <a:xfrm>
          <a:off x="20383500" y="108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113729</xdr:rowOff>
    </xdr:from>
    <xdr:to>
      <xdr:col>111</xdr:col>
      <xdr:colOff>177800</xdr:colOff>
      <xdr:row>63</xdr:row>
      <xdr:rowOff>120206</xdr:rowOff>
    </xdr:to>
    <xdr:cxnSp macro="">
      <xdr:nvCxnSpPr>
        <xdr:cNvPr id="476" name="直線コネクタ 475"/>
        <xdr:cNvCxnSpPr/>
      </xdr:nvCxnSpPr>
      <xdr:spPr>
        <a:xfrm flipV="1">
          <a:off x="20434300" y="1091507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50927</xdr:rowOff>
    </xdr:from>
    <xdr:to>
      <xdr:col>102</xdr:col>
      <xdr:colOff>165100</xdr:colOff>
      <xdr:row>63</xdr:row>
      <xdr:rowOff>152527</xdr:rowOff>
    </xdr:to>
    <xdr:sp macro="" textlink="">
      <xdr:nvSpPr>
        <xdr:cNvPr id="477" name="楕円 476"/>
        <xdr:cNvSpPr/>
      </xdr:nvSpPr>
      <xdr:spPr>
        <a:xfrm>
          <a:off x="194945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101727</xdr:rowOff>
    </xdr:from>
    <xdr:to>
      <xdr:col>107</xdr:col>
      <xdr:colOff>50800</xdr:colOff>
      <xdr:row>63</xdr:row>
      <xdr:rowOff>120206</xdr:rowOff>
    </xdr:to>
    <xdr:cxnSp macro="">
      <xdr:nvCxnSpPr>
        <xdr:cNvPr id="478" name="直線コネクタ 477"/>
        <xdr:cNvCxnSpPr/>
      </xdr:nvCxnSpPr>
      <xdr:spPr>
        <a:xfrm>
          <a:off x="19545300" y="10903077"/>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479"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480"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481"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155656</xdr:rowOff>
    </xdr:from>
    <xdr:ext cx="469744" cy="259045"/>
    <xdr:sp macro="" textlink="">
      <xdr:nvSpPr>
        <xdr:cNvPr id="482" name="n_1mainValue【学校施設】&#10;一人当たり面積"/>
        <xdr:cNvSpPr txBox="1"/>
      </xdr:nvSpPr>
      <xdr:spPr>
        <a:xfrm>
          <a:off x="21075727" y="109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162133</xdr:rowOff>
    </xdr:from>
    <xdr:ext cx="469744" cy="259045"/>
    <xdr:sp macro="" textlink="">
      <xdr:nvSpPr>
        <xdr:cNvPr id="483" name="n_2mainValue【学校施設】&#10;一人当たり面積"/>
        <xdr:cNvSpPr txBox="1"/>
      </xdr:nvSpPr>
      <xdr:spPr>
        <a:xfrm>
          <a:off x="20199427" y="1096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143654</xdr:rowOff>
    </xdr:from>
    <xdr:ext cx="469744" cy="259045"/>
    <xdr:sp macro="" textlink="">
      <xdr:nvSpPr>
        <xdr:cNvPr id="484" name="n_3mainValue【学校施設】&#10;一人当たり面積"/>
        <xdr:cNvSpPr txBox="1"/>
      </xdr:nvSpPr>
      <xdr:spPr>
        <a:xfrm>
          <a:off x="19310427" y="109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10" name="直線コネクタ 509"/>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11"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12" name="直線コネクタ 511"/>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15"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16" name="フローチャート: 判断 515"/>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17" name="フローチャート: 判断 516"/>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18" name="フローチャート: 判断 517"/>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19" name="フローチャート: 判断 518"/>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124461</xdr:rowOff>
    </xdr:from>
    <xdr:to>
      <xdr:col>72</xdr:col>
      <xdr:colOff>38100</xdr:colOff>
      <xdr:row>86</xdr:row>
      <xdr:rowOff>54611</xdr:rowOff>
    </xdr:to>
    <xdr:sp macro="" textlink="">
      <xdr:nvSpPr>
        <xdr:cNvPr id="525" name="楕円 524"/>
        <xdr:cNvSpPr/>
      </xdr:nvSpPr>
      <xdr:spPr>
        <a:xfrm>
          <a:off x="1365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48277</xdr:rowOff>
    </xdr:from>
    <xdr:ext cx="405111" cy="259045"/>
    <xdr:sp macro="" textlink="">
      <xdr:nvSpPr>
        <xdr:cNvPr id="526"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27"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28"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45738</xdr:rowOff>
    </xdr:from>
    <xdr:ext cx="405111" cy="259045"/>
    <xdr:sp macro="" textlink="">
      <xdr:nvSpPr>
        <xdr:cNvPr id="529" name="n_3mainValue【児童館】&#10;有形固定資産減価償却率"/>
        <xdr:cNvSpPr txBox="1"/>
      </xdr:nvSpPr>
      <xdr:spPr>
        <a:xfrm>
          <a:off x="13500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1" name="テキスト ボックス 5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3" name="テキスト ボックス 5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5" name="テキスト ボックス 5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7" name="テキスト ボックス 5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9" name="テキスト ボックス 5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553" name="直線コネクタ 552"/>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54"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55" name="直線コネクタ 554"/>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5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57" name="直線コネクタ 55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558"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559" name="フローチャート: 判断 558"/>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560" name="フローチャート: 判断 559"/>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61" name="フローチャート: 判断 56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562" name="フローチャート: 判断 561"/>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10161</xdr:rowOff>
    </xdr:from>
    <xdr:to>
      <xdr:col>102</xdr:col>
      <xdr:colOff>165100</xdr:colOff>
      <xdr:row>82</xdr:row>
      <xdr:rowOff>111761</xdr:rowOff>
    </xdr:to>
    <xdr:sp macro="" textlink="">
      <xdr:nvSpPr>
        <xdr:cNvPr id="568" name="楕円 567"/>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101616</xdr:rowOff>
    </xdr:from>
    <xdr:ext cx="469744" cy="259045"/>
    <xdr:sp macro="" textlink="">
      <xdr:nvSpPr>
        <xdr:cNvPr id="569"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7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571" name="n_3aveValue【児童館】&#10;一人当たり面積"/>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572" name="n_3mainValue【児童館】&#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98" name="直線コネクタ 597"/>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99"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00" name="直線コネクタ 599"/>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2" name="直線コネクタ 60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03"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04" name="フローチャート: 判断 603"/>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05" name="フローチャート: 判断 604"/>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06" name="フローチャート: 判断 605"/>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07" name="フローチャート: 判断 606"/>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120106</xdr:rowOff>
    </xdr:from>
    <xdr:to>
      <xdr:col>72</xdr:col>
      <xdr:colOff>38100</xdr:colOff>
      <xdr:row>104</xdr:row>
      <xdr:rowOff>50256</xdr:rowOff>
    </xdr:to>
    <xdr:sp macro="" textlink="">
      <xdr:nvSpPr>
        <xdr:cNvPr id="613" name="楕円 612"/>
        <xdr:cNvSpPr/>
      </xdr:nvSpPr>
      <xdr:spPr>
        <a:xfrm>
          <a:off x="13652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16164</xdr:rowOff>
    </xdr:from>
    <xdr:ext cx="405111" cy="259045"/>
    <xdr:sp macro="" textlink="">
      <xdr:nvSpPr>
        <xdr:cNvPr id="614"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15"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16"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41383</xdr:rowOff>
    </xdr:from>
    <xdr:ext cx="405111" cy="259045"/>
    <xdr:sp macro="" textlink="">
      <xdr:nvSpPr>
        <xdr:cNvPr id="617" name="n_3mainValue【公民館】&#10;有形固定資産減価償却率"/>
        <xdr:cNvSpPr txBox="1"/>
      </xdr:nvSpPr>
      <xdr:spPr>
        <a:xfrm>
          <a:off x="13500744"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8" name="直線コネクタ 6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9" name="テキスト ボックス 6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0" name="直線コネクタ 6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1" name="テキスト ボックス 6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2" name="直線コネクタ 6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3" name="テキスト ボックス 6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4" name="直線コネクタ 6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5" name="テキスト ボックス 6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6" name="直線コネクタ 6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7" name="テキスト ボックス 6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41" name="直線コネクタ 640"/>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4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43" name="直線コネクタ 64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44"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45" name="直線コネクタ 644"/>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46"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47" name="フローチャート: 判断 646"/>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8" name="フローチャート: 判断 647"/>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9" name="フローチャート: 判断 648"/>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50" name="フローチャート: 判断 649"/>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102</xdr:row>
      <xdr:rowOff>1015</xdr:rowOff>
    </xdr:from>
    <xdr:to>
      <xdr:col>102</xdr:col>
      <xdr:colOff>165100</xdr:colOff>
      <xdr:row>102</xdr:row>
      <xdr:rowOff>102615</xdr:rowOff>
    </xdr:to>
    <xdr:sp macro="" textlink="">
      <xdr:nvSpPr>
        <xdr:cNvPr id="656" name="楕円 655"/>
        <xdr:cNvSpPr/>
      </xdr:nvSpPr>
      <xdr:spPr>
        <a:xfrm>
          <a:off x="19494500" y="174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49040</xdr:rowOff>
    </xdr:from>
    <xdr:ext cx="469744" cy="259045"/>
    <xdr:sp macro="" textlink="">
      <xdr:nvSpPr>
        <xdr:cNvPr id="657"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58"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659"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119142</xdr:rowOff>
    </xdr:from>
    <xdr:ext cx="469744" cy="259045"/>
    <xdr:sp macro="" textlink="">
      <xdr:nvSpPr>
        <xdr:cNvPr id="660" name="n_3mainValue【公民館】&#10;一人当たり面積"/>
        <xdr:cNvSpPr txBox="1"/>
      </xdr:nvSpPr>
      <xdr:spPr>
        <a:xfrm>
          <a:off x="19310427" y="1726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類似団体よりも有形固定資産</a:t>
          </a:r>
          <a:r>
            <a:rPr lang="ja-JP" altLang="ja-JP" sz="1300" b="0" i="0" baseline="0">
              <a:solidFill>
                <a:schemeClr val="dk1"/>
              </a:solidFill>
              <a:effectLst/>
              <a:latin typeface="+mn-lt"/>
              <a:ea typeface="+mn-ea"/>
              <a:cs typeface="+mn-cs"/>
            </a:rPr>
            <a:t>減価償却率が高い施設は、道路、橋りょう、公営住宅、学校施設</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今金中学校</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である。公共施設等総合管理計画では、令和３・４年度に今金中学校改築事業を計画しており、この他橋りょう長寿命化計画、公営（町営）住宅長寿命化計画、</a:t>
          </a:r>
          <a:r>
            <a:rPr lang="ja-JP" altLang="en-US" sz="1300" b="0" i="0" baseline="0">
              <a:solidFill>
                <a:schemeClr val="dk1"/>
              </a:solidFill>
              <a:effectLst/>
              <a:latin typeface="+mn-lt"/>
              <a:ea typeface="+mn-ea"/>
              <a:cs typeface="+mn-cs"/>
            </a:rPr>
            <a:t>道路</a:t>
          </a:r>
          <a:r>
            <a:rPr lang="ja-JP" altLang="ja-JP" sz="1300" b="0" i="0" baseline="0">
              <a:solidFill>
                <a:schemeClr val="dk1"/>
              </a:solidFill>
              <a:effectLst/>
              <a:latin typeface="+mn-lt"/>
              <a:ea typeface="+mn-ea"/>
              <a:cs typeface="+mn-cs"/>
            </a:rPr>
            <a:t>付属物管理計画といった個別施設計画を策定し、老朽化対</a:t>
          </a:r>
          <a:r>
            <a:rPr lang="ja-JP" altLang="en-US" sz="1300" b="0" i="0" baseline="0">
              <a:solidFill>
                <a:schemeClr val="dk1"/>
              </a:solidFill>
              <a:effectLst/>
              <a:latin typeface="+mn-lt"/>
              <a:ea typeface="+mn-ea"/>
              <a:cs typeface="+mn-cs"/>
            </a:rPr>
            <a:t>施設の長寿命化、改築更新等に</a:t>
          </a:r>
          <a:r>
            <a:rPr lang="ja-JP" altLang="ja-JP" sz="1300" b="0" i="0" baseline="0">
              <a:solidFill>
                <a:schemeClr val="dk1"/>
              </a:solidFill>
              <a:effectLst/>
              <a:latin typeface="+mn-lt"/>
              <a:ea typeface="+mn-ea"/>
              <a:cs typeface="+mn-cs"/>
            </a:rPr>
            <a:t>取り組んでいくこととしている。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85"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60234</xdr:rowOff>
    </xdr:from>
    <xdr:to>
      <xdr:col>24</xdr:col>
      <xdr:colOff>114300</xdr:colOff>
      <xdr:row>64</xdr:row>
      <xdr:rowOff>161834</xdr:rowOff>
    </xdr:to>
    <xdr:sp macro="" textlink="">
      <xdr:nvSpPr>
        <xdr:cNvPr id="91" name="楕円 90"/>
        <xdr:cNvSpPr/>
      </xdr:nvSpPr>
      <xdr:spPr>
        <a:xfrm>
          <a:off x="45847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146611</xdr:rowOff>
    </xdr:from>
    <xdr:ext cx="340478" cy="259045"/>
    <xdr:sp macro="" textlink="">
      <xdr:nvSpPr>
        <xdr:cNvPr id="92" name="【体育館・プール】&#10;有形固定資産減価償却率該当値テキスト"/>
        <xdr:cNvSpPr txBox="1"/>
      </xdr:nvSpPr>
      <xdr:spPr>
        <a:xfrm>
          <a:off x="4673600" y="109479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102688</xdr:rowOff>
    </xdr:from>
    <xdr:to>
      <xdr:col>20</xdr:col>
      <xdr:colOff>38100</xdr:colOff>
      <xdr:row>57</xdr:row>
      <xdr:rowOff>32838</xdr:rowOff>
    </xdr:to>
    <xdr:sp macro="" textlink="">
      <xdr:nvSpPr>
        <xdr:cNvPr id="93" name="楕円 92"/>
        <xdr:cNvSpPr/>
      </xdr:nvSpPr>
      <xdr:spPr>
        <a:xfrm>
          <a:off x="3746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153488</xdr:rowOff>
    </xdr:from>
    <xdr:to>
      <xdr:col>24</xdr:col>
      <xdr:colOff>63500</xdr:colOff>
      <xdr:row>64</xdr:row>
      <xdr:rowOff>111034</xdr:rowOff>
    </xdr:to>
    <xdr:cxnSp macro="">
      <xdr:nvCxnSpPr>
        <xdr:cNvPr id="94" name="直線コネクタ 93"/>
        <xdr:cNvCxnSpPr/>
      </xdr:nvCxnSpPr>
      <xdr:spPr>
        <a:xfrm>
          <a:off x="3797300" y="9754688"/>
          <a:ext cx="838200" cy="13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95" name="楕円 94"/>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56</xdr:row>
      <xdr:rowOff>153488</xdr:rowOff>
    </xdr:to>
    <xdr:cxnSp macro="">
      <xdr:nvCxnSpPr>
        <xdr:cNvPr id="96" name="直線コネクタ 95"/>
        <xdr:cNvCxnSpPr/>
      </xdr:nvCxnSpPr>
      <xdr:spPr>
        <a:xfrm>
          <a:off x="2908300" y="9470572"/>
          <a:ext cx="8890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97" name="楕円 96"/>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40822</xdr:rowOff>
    </xdr:to>
    <xdr:cxnSp macro="">
      <xdr:nvCxnSpPr>
        <xdr:cNvPr id="98" name="直線コネクタ 97"/>
        <xdr:cNvCxnSpPr/>
      </xdr:nvCxnSpPr>
      <xdr:spPr>
        <a:xfrm>
          <a:off x="2019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49365</xdr:rowOff>
    </xdr:from>
    <xdr:ext cx="405111" cy="259045"/>
    <xdr:sp macro="" textlink="">
      <xdr:nvSpPr>
        <xdr:cNvPr id="99" name="n_1mainValue【体育館・プール】&#10;有形固定資産減価償却率"/>
        <xdr:cNvSpPr txBox="1"/>
      </xdr:nvSpPr>
      <xdr:spPr>
        <a:xfrm>
          <a:off x="35820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00" name="n_2mainValue【体育館・プール】&#10;有形固定資産減価償却率"/>
        <xdr:cNvSpPr txBox="1"/>
      </xdr:nvSpPr>
      <xdr:spPr>
        <a:xfrm>
          <a:off x="2673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53</xdr:row>
      <xdr:rowOff>108149</xdr:rowOff>
    </xdr:from>
    <xdr:ext cx="469744" cy="259045"/>
    <xdr:sp macro="" textlink="">
      <xdr:nvSpPr>
        <xdr:cNvPr id="101" name="n_3mainValue【体育館・プール】&#10;有形固定資産減価償却率"/>
        <xdr:cNvSpPr txBox="1"/>
      </xdr:nvSpPr>
      <xdr:spPr>
        <a:xfrm>
          <a:off x="1784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43" name="楕円 142"/>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30497</xdr:rowOff>
    </xdr:from>
    <xdr:ext cx="469744" cy="259045"/>
    <xdr:sp macro="" textlink="">
      <xdr:nvSpPr>
        <xdr:cNvPr id="144" name="【体育館・プール】&#10;一人当たり面積該当値テキスト"/>
        <xdr:cNvSpPr txBox="1"/>
      </xdr:nvSpPr>
      <xdr:spPr>
        <a:xfrm>
          <a:off x="10515600"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98552</xdr:rowOff>
    </xdr:from>
    <xdr:to>
      <xdr:col>50</xdr:col>
      <xdr:colOff>165100</xdr:colOff>
      <xdr:row>62</xdr:row>
      <xdr:rowOff>28702</xdr:rowOff>
    </xdr:to>
    <xdr:sp macro="" textlink="">
      <xdr:nvSpPr>
        <xdr:cNvPr id="145" name="楕円 144"/>
        <xdr:cNvSpPr/>
      </xdr:nvSpPr>
      <xdr:spPr>
        <a:xfrm>
          <a:off x="9588500" y="105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149352</xdr:rowOff>
    </xdr:to>
    <xdr:cxnSp macro="">
      <xdr:nvCxnSpPr>
        <xdr:cNvPr id="146" name="直線コネクタ 145"/>
        <xdr:cNvCxnSpPr/>
      </xdr:nvCxnSpPr>
      <xdr:spPr>
        <a:xfrm flipV="1">
          <a:off x="9639300" y="10561320"/>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103886</xdr:rowOff>
    </xdr:from>
    <xdr:to>
      <xdr:col>46</xdr:col>
      <xdr:colOff>38100</xdr:colOff>
      <xdr:row>62</xdr:row>
      <xdr:rowOff>34036</xdr:rowOff>
    </xdr:to>
    <xdr:sp macro="" textlink="">
      <xdr:nvSpPr>
        <xdr:cNvPr id="147" name="楕円 146"/>
        <xdr:cNvSpPr/>
      </xdr:nvSpPr>
      <xdr:spPr>
        <a:xfrm>
          <a:off x="86995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149352</xdr:rowOff>
    </xdr:from>
    <xdr:to>
      <xdr:col>50</xdr:col>
      <xdr:colOff>114300</xdr:colOff>
      <xdr:row>61</xdr:row>
      <xdr:rowOff>154686</xdr:rowOff>
    </xdr:to>
    <xdr:cxnSp macro="">
      <xdr:nvCxnSpPr>
        <xdr:cNvPr id="148" name="直線コネクタ 147"/>
        <xdr:cNvCxnSpPr/>
      </xdr:nvCxnSpPr>
      <xdr:spPr>
        <a:xfrm flipV="1">
          <a:off x="8750300" y="1060780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149" name="楕円 148"/>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154686</xdr:rowOff>
    </xdr:from>
    <xdr:to>
      <xdr:col>45</xdr:col>
      <xdr:colOff>177800</xdr:colOff>
      <xdr:row>63</xdr:row>
      <xdr:rowOff>95250</xdr:rowOff>
    </xdr:to>
    <xdr:cxnSp macro="">
      <xdr:nvCxnSpPr>
        <xdr:cNvPr id="150" name="直線コネクタ 149"/>
        <xdr:cNvCxnSpPr/>
      </xdr:nvCxnSpPr>
      <xdr:spPr>
        <a:xfrm flipV="1">
          <a:off x="7861300" y="1061313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19829</xdr:rowOff>
    </xdr:from>
    <xdr:ext cx="469744" cy="259045"/>
    <xdr:sp macro="" textlink="">
      <xdr:nvSpPr>
        <xdr:cNvPr id="151" name="n_1mainValue【体育館・プール】&#10;一人当たり面積"/>
        <xdr:cNvSpPr txBox="1"/>
      </xdr:nvSpPr>
      <xdr:spPr>
        <a:xfrm>
          <a:off x="9391727" y="106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25163</xdr:rowOff>
    </xdr:from>
    <xdr:ext cx="469744" cy="259045"/>
    <xdr:sp macro="" textlink="">
      <xdr:nvSpPr>
        <xdr:cNvPr id="152" name="n_2mainValue【体育館・プール】&#10;一人当たり面積"/>
        <xdr:cNvSpPr txBox="1"/>
      </xdr:nvSpPr>
      <xdr:spPr>
        <a:xfrm>
          <a:off x="8515427" y="106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153" name="n_3mainValue【体育館・プール】&#10;一人当たり面積"/>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142421</xdr:rowOff>
    </xdr:from>
    <xdr:to>
      <xdr:col>24</xdr:col>
      <xdr:colOff>114300</xdr:colOff>
      <xdr:row>80</xdr:row>
      <xdr:rowOff>72571</xdr:rowOff>
    </xdr:to>
    <xdr:sp macro="" textlink="">
      <xdr:nvSpPr>
        <xdr:cNvPr id="197" name="楕円 196"/>
        <xdr:cNvSpPr/>
      </xdr:nvSpPr>
      <xdr:spPr>
        <a:xfrm>
          <a:off x="4584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165298</xdr:rowOff>
    </xdr:from>
    <xdr:ext cx="405111" cy="259045"/>
    <xdr:sp macro="" textlink="">
      <xdr:nvSpPr>
        <xdr:cNvPr id="198" name="【福祉施設】&#10;有形固定資産減価償却率該当値テキスト"/>
        <xdr:cNvSpPr txBox="1"/>
      </xdr:nvSpPr>
      <xdr:spPr>
        <a:xfrm>
          <a:off x="4673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3629</xdr:rowOff>
    </xdr:from>
    <xdr:to>
      <xdr:col>20</xdr:col>
      <xdr:colOff>38100</xdr:colOff>
      <xdr:row>80</xdr:row>
      <xdr:rowOff>105229</xdr:rowOff>
    </xdr:to>
    <xdr:sp macro="" textlink="">
      <xdr:nvSpPr>
        <xdr:cNvPr id="199" name="楕円 198"/>
        <xdr:cNvSpPr/>
      </xdr:nvSpPr>
      <xdr:spPr>
        <a:xfrm>
          <a:off x="3746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21771</xdr:rowOff>
    </xdr:from>
    <xdr:to>
      <xdr:col>24</xdr:col>
      <xdr:colOff>63500</xdr:colOff>
      <xdr:row>80</xdr:row>
      <xdr:rowOff>54429</xdr:rowOff>
    </xdr:to>
    <xdr:cxnSp macro="">
      <xdr:nvCxnSpPr>
        <xdr:cNvPr id="200" name="直線コネクタ 199"/>
        <xdr:cNvCxnSpPr/>
      </xdr:nvCxnSpPr>
      <xdr:spPr>
        <a:xfrm flipV="1">
          <a:off x="3797300" y="1373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68943</xdr:rowOff>
    </xdr:from>
    <xdr:to>
      <xdr:col>15</xdr:col>
      <xdr:colOff>101600</xdr:colOff>
      <xdr:row>80</xdr:row>
      <xdr:rowOff>170543</xdr:rowOff>
    </xdr:to>
    <xdr:sp macro="" textlink="">
      <xdr:nvSpPr>
        <xdr:cNvPr id="201" name="楕円 200"/>
        <xdr:cNvSpPr/>
      </xdr:nvSpPr>
      <xdr:spPr>
        <a:xfrm>
          <a:off x="2857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54429</xdr:rowOff>
    </xdr:from>
    <xdr:to>
      <xdr:col>19</xdr:col>
      <xdr:colOff>177800</xdr:colOff>
      <xdr:row>80</xdr:row>
      <xdr:rowOff>119743</xdr:rowOff>
    </xdr:to>
    <xdr:cxnSp macro="">
      <xdr:nvCxnSpPr>
        <xdr:cNvPr id="202" name="直線コネクタ 201"/>
        <xdr:cNvCxnSpPr/>
      </xdr:nvCxnSpPr>
      <xdr:spPr>
        <a:xfrm flipV="1">
          <a:off x="2908300" y="137704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03" name="楕円 202"/>
        <xdr:cNvSpPr/>
      </xdr:nvSpPr>
      <xdr:spPr>
        <a:xfrm>
          <a:off x="1968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119743</xdr:rowOff>
    </xdr:from>
    <xdr:to>
      <xdr:col>15</xdr:col>
      <xdr:colOff>50800</xdr:colOff>
      <xdr:row>82</xdr:row>
      <xdr:rowOff>165463</xdr:rowOff>
    </xdr:to>
    <xdr:cxnSp macro="">
      <xdr:nvCxnSpPr>
        <xdr:cNvPr id="204" name="直線コネクタ 203"/>
        <xdr:cNvCxnSpPr/>
      </xdr:nvCxnSpPr>
      <xdr:spPr>
        <a:xfrm flipV="1">
          <a:off x="2019300" y="1383574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121756</xdr:rowOff>
    </xdr:from>
    <xdr:ext cx="405111" cy="259045"/>
    <xdr:sp macro="" textlink="">
      <xdr:nvSpPr>
        <xdr:cNvPr id="205" name="n_1mainValue【福祉施設】&#10;有形固定資産減価償却率"/>
        <xdr:cNvSpPr txBox="1"/>
      </xdr:nvSpPr>
      <xdr:spPr>
        <a:xfrm>
          <a:off x="3582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206" name="n_2mainValue【福祉施設】&#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207" name="n_3main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76827</xdr:rowOff>
    </xdr:from>
    <xdr:ext cx="469744" cy="259045"/>
    <xdr:sp macro="" textlink="">
      <xdr:nvSpPr>
        <xdr:cNvPr id="241" name="n_3aveValue【福祉施設】&#10;一人当たり面積"/>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148692</xdr:rowOff>
    </xdr:from>
    <xdr:to>
      <xdr:col>55</xdr:col>
      <xdr:colOff>50800</xdr:colOff>
      <xdr:row>86</xdr:row>
      <xdr:rowOff>78842</xdr:rowOff>
    </xdr:to>
    <xdr:sp macro="" textlink="">
      <xdr:nvSpPr>
        <xdr:cNvPr id="247" name="楕円 246"/>
        <xdr:cNvSpPr/>
      </xdr:nvSpPr>
      <xdr:spPr>
        <a:xfrm>
          <a:off x="104267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63619</xdr:rowOff>
    </xdr:from>
    <xdr:ext cx="469744" cy="259045"/>
    <xdr:sp macro="" textlink="">
      <xdr:nvSpPr>
        <xdr:cNvPr id="248" name="【福祉施設】&#10;一人当たり面積該当値テキスト"/>
        <xdr:cNvSpPr txBox="1"/>
      </xdr:nvSpPr>
      <xdr:spPr>
        <a:xfrm>
          <a:off x="10515600" y="146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149149</xdr:rowOff>
    </xdr:from>
    <xdr:to>
      <xdr:col>50</xdr:col>
      <xdr:colOff>165100</xdr:colOff>
      <xdr:row>86</xdr:row>
      <xdr:rowOff>79299</xdr:rowOff>
    </xdr:to>
    <xdr:sp macro="" textlink="">
      <xdr:nvSpPr>
        <xdr:cNvPr id="249" name="楕円 248"/>
        <xdr:cNvSpPr/>
      </xdr:nvSpPr>
      <xdr:spPr>
        <a:xfrm>
          <a:off x="9588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28042</xdr:rowOff>
    </xdr:from>
    <xdr:to>
      <xdr:col>55</xdr:col>
      <xdr:colOff>0</xdr:colOff>
      <xdr:row>86</xdr:row>
      <xdr:rowOff>28499</xdr:rowOff>
    </xdr:to>
    <xdr:cxnSp macro="">
      <xdr:nvCxnSpPr>
        <xdr:cNvPr id="250" name="直線コネクタ 249"/>
        <xdr:cNvCxnSpPr/>
      </xdr:nvCxnSpPr>
      <xdr:spPr>
        <a:xfrm flipV="1">
          <a:off x="9639300" y="1477274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149149</xdr:rowOff>
    </xdr:from>
    <xdr:to>
      <xdr:col>46</xdr:col>
      <xdr:colOff>38100</xdr:colOff>
      <xdr:row>86</xdr:row>
      <xdr:rowOff>79299</xdr:rowOff>
    </xdr:to>
    <xdr:sp macro="" textlink="">
      <xdr:nvSpPr>
        <xdr:cNvPr id="251" name="楕円 250"/>
        <xdr:cNvSpPr/>
      </xdr:nvSpPr>
      <xdr:spPr>
        <a:xfrm>
          <a:off x="8699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28499</xdr:rowOff>
    </xdr:from>
    <xdr:to>
      <xdr:col>50</xdr:col>
      <xdr:colOff>114300</xdr:colOff>
      <xdr:row>86</xdr:row>
      <xdr:rowOff>28499</xdr:rowOff>
    </xdr:to>
    <xdr:cxnSp macro="">
      <xdr:nvCxnSpPr>
        <xdr:cNvPr id="252" name="直線コネクタ 251"/>
        <xdr:cNvCxnSpPr/>
      </xdr:nvCxnSpPr>
      <xdr:spPr>
        <a:xfrm>
          <a:off x="8750300" y="14773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113945</xdr:rowOff>
    </xdr:from>
    <xdr:to>
      <xdr:col>41</xdr:col>
      <xdr:colOff>101600</xdr:colOff>
      <xdr:row>83</xdr:row>
      <xdr:rowOff>44095</xdr:rowOff>
    </xdr:to>
    <xdr:sp macro="" textlink="">
      <xdr:nvSpPr>
        <xdr:cNvPr id="253" name="楕円 252"/>
        <xdr:cNvSpPr/>
      </xdr:nvSpPr>
      <xdr:spPr>
        <a:xfrm>
          <a:off x="7810500" y="141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164745</xdr:rowOff>
    </xdr:from>
    <xdr:to>
      <xdr:col>45</xdr:col>
      <xdr:colOff>177800</xdr:colOff>
      <xdr:row>86</xdr:row>
      <xdr:rowOff>28499</xdr:rowOff>
    </xdr:to>
    <xdr:cxnSp macro="">
      <xdr:nvCxnSpPr>
        <xdr:cNvPr id="254" name="直線コネクタ 253"/>
        <xdr:cNvCxnSpPr/>
      </xdr:nvCxnSpPr>
      <xdr:spPr>
        <a:xfrm>
          <a:off x="7861300" y="14223645"/>
          <a:ext cx="889000" cy="5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70426</xdr:rowOff>
    </xdr:from>
    <xdr:ext cx="469744" cy="259045"/>
    <xdr:sp macro="" textlink="">
      <xdr:nvSpPr>
        <xdr:cNvPr id="255" name="n_1mainValue【福祉施設】&#10;一人当たり面積"/>
        <xdr:cNvSpPr txBox="1"/>
      </xdr:nvSpPr>
      <xdr:spPr>
        <a:xfrm>
          <a:off x="93917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70426</xdr:rowOff>
    </xdr:from>
    <xdr:ext cx="469744" cy="259045"/>
    <xdr:sp macro="" textlink="">
      <xdr:nvSpPr>
        <xdr:cNvPr id="256" name="n_2mainValue【福祉施設】&#10;一人当たり面積"/>
        <xdr:cNvSpPr txBox="1"/>
      </xdr:nvSpPr>
      <xdr:spPr>
        <a:xfrm>
          <a:off x="8515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60622</xdr:rowOff>
    </xdr:from>
    <xdr:ext cx="469744" cy="259045"/>
    <xdr:sp macro="" textlink="">
      <xdr:nvSpPr>
        <xdr:cNvPr id="257" name="n_3mainValue【福祉施設】&#10;一人当たり面積"/>
        <xdr:cNvSpPr txBox="1"/>
      </xdr:nvSpPr>
      <xdr:spPr>
        <a:xfrm>
          <a:off x="7626427" y="139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88"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10358</xdr:rowOff>
    </xdr:from>
    <xdr:ext cx="405111" cy="259045"/>
    <xdr:sp macro="" textlink="">
      <xdr:nvSpPr>
        <xdr:cNvPr id="291"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92" name="フローチャート: 判断 291"/>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93"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94" name="フローチャート: 判断 293"/>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295"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301" name="楕円 300"/>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302" name="【市民会館】&#10;有形固定資産減価償却率該当値テキスト"/>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58057</xdr:rowOff>
    </xdr:from>
    <xdr:to>
      <xdr:col>20</xdr:col>
      <xdr:colOff>38100</xdr:colOff>
      <xdr:row>100</xdr:row>
      <xdr:rowOff>159657</xdr:rowOff>
    </xdr:to>
    <xdr:sp macro="" textlink="">
      <xdr:nvSpPr>
        <xdr:cNvPr id="303" name="楕円 302"/>
        <xdr:cNvSpPr/>
      </xdr:nvSpPr>
      <xdr:spPr>
        <a:xfrm>
          <a:off x="3746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304" name="直線コネクタ 303"/>
        <xdr:cNvCxnSpPr/>
      </xdr:nvCxnSpPr>
      <xdr:spPr>
        <a:xfrm flipV="1">
          <a:off x="3797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123371</xdr:rowOff>
    </xdr:from>
    <xdr:to>
      <xdr:col>15</xdr:col>
      <xdr:colOff>101600</xdr:colOff>
      <xdr:row>101</xdr:row>
      <xdr:rowOff>53521</xdr:rowOff>
    </xdr:to>
    <xdr:sp macro="" textlink="">
      <xdr:nvSpPr>
        <xdr:cNvPr id="305" name="楕円 304"/>
        <xdr:cNvSpPr/>
      </xdr:nvSpPr>
      <xdr:spPr>
        <a:xfrm>
          <a:off x="2857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108857</xdr:rowOff>
    </xdr:from>
    <xdr:to>
      <xdr:col>19</xdr:col>
      <xdr:colOff>177800</xdr:colOff>
      <xdr:row>101</xdr:row>
      <xdr:rowOff>2721</xdr:rowOff>
    </xdr:to>
    <xdr:cxnSp macro="">
      <xdr:nvCxnSpPr>
        <xdr:cNvPr id="306" name="直線コネクタ 305"/>
        <xdr:cNvCxnSpPr/>
      </xdr:nvCxnSpPr>
      <xdr:spPr>
        <a:xfrm flipV="1">
          <a:off x="2908300" y="17253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156029</xdr:rowOff>
    </xdr:from>
    <xdr:to>
      <xdr:col>10</xdr:col>
      <xdr:colOff>165100</xdr:colOff>
      <xdr:row>101</xdr:row>
      <xdr:rowOff>86179</xdr:rowOff>
    </xdr:to>
    <xdr:sp macro="" textlink="">
      <xdr:nvSpPr>
        <xdr:cNvPr id="307" name="楕円 306"/>
        <xdr:cNvSpPr/>
      </xdr:nvSpPr>
      <xdr:spPr>
        <a:xfrm>
          <a:off x="1968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2721</xdr:rowOff>
    </xdr:from>
    <xdr:to>
      <xdr:col>15</xdr:col>
      <xdr:colOff>50800</xdr:colOff>
      <xdr:row>101</xdr:row>
      <xdr:rowOff>35379</xdr:rowOff>
    </xdr:to>
    <xdr:cxnSp macro="">
      <xdr:nvCxnSpPr>
        <xdr:cNvPr id="308" name="直線コネクタ 307"/>
        <xdr:cNvCxnSpPr/>
      </xdr:nvCxnSpPr>
      <xdr:spPr>
        <a:xfrm flipV="1">
          <a:off x="2019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4734</xdr:rowOff>
    </xdr:from>
    <xdr:ext cx="405111" cy="259045"/>
    <xdr:sp macro="" textlink="">
      <xdr:nvSpPr>
        <xdr:cNvPr id="309" name="n_1mainValue【市民会館】&#10;有形固定資産減価償却率"/>
        <xdr:cNvSpPr txBox="1"/>
      </xdr:nvSpPr>
      <xdr:spPr>
        <a:xfrm>
          <a:off x="3582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70048</xdr:rowOff>
    </xdr:from>
    <xdr:ext cx="405111" cy="259045"/>
    <xdr:sp macro="" textlink="">
      <xdr:nvSpPr>
        <xdr:cNvPr id="310" name="n_2mainValue【市民会館】&#10;有形固定資産減価償却率"/>
        <xdr:cNvSpPr txBox="1"/>
      </xdr:nvSpPr>
      <xdr:spPr>
        <a:xfrm>
          <a:off x="2705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102706</xdr:rowOff>
    </xdr:from>
    <xdr:ext cx="405111" cy="259045"/>
    <xdr:sp macro="" textlink="">
      <xdr:nvSpPr>
        <xdr:cNvPr id="311" name="n_3mainValue【市民会館】&#10;有形固定資産減価償却率"/>
        <xdr:cNvSpPr txBox="1"/>
      </xdr:nvSpPr>
      <xdr:spPr>
        <a:xfrm>
          <a:off x="1816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342" name="【市民会館】&#10;一人当たり面積平均値テキスト"/>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45"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46" name="フローチャート: 判断 345"/>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47"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48" name="フローチャート: 判断 347"/>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49"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355" name="楕円 354"/>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101798</xdr:rowOff>
    </xdr:from>
    <xdr:ext cx="469744" cy="259045"/>
    <xdr:sp macro="" textlink="">
      <xdr:nvSpPr>
        <xdr:cNvPr id="356" name="【市民会館】&#10;一人当たり面積該当値テキスト"/>
        <xdr:cNvSpPr txBox="1"/>
      </xdr:nvSpPr>
      <xdr:spPr>
        <a:xfrm>
          <a:off x="10515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357" name="楕円 356"/>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11430</xdr:rowOff>
    </xdr:to>
    <xdr:cxnSp macro="">
      <xdr:nvCxnSpPr>
        <xdr:cNvPr id="358" name="直線コネクタ 357"/>
        <xdr:cNvCxnSpPr/>
      </xdr:nvCxnSpPr>
      <xdr:spPr>
        <a:xfrm flipV="1">
          <a:off x="9639300" y="1834787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136434</xdr:rowOff>
    </xdr:from>
    <xdr:to>
      <xdr:col>46</xdr:col>
      <xdr:colOff>38100</xdr:colOff>
      <xdr:row>107</xdr:row>
      <xdr:rowOff>66584</xdr:rowOff>
    </xdr:to>
    <xdr:sp macro="" textlink="">
      <xdr:nvSpPr>
        <xdr:cNvPr id="359" name="楕円 358"/>
        <xdr:cNvSpPr/>
      </xdr:nvSpPr>
      <xdr:spPr>
        <a:xfrm>
          <a:off x="8699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15784</xdr:rowOff>
    </xdr:to>
    <xdr:cxnSp macro="">
      <xdr:nvCxnSpPr>
        <xdr:cNvPr id="360" name="直線コネクタ 359"/>
        <xdr:cNvCxnSpPr/>
      </xdr:nvCxnSpPr>
      <xdr:spPr>
        <a:xfrm flipV="1">
          <a:off x="8750300" y="183565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141877</xdr:rowOff>
    </xdr:from>
    <xdr:to>
      <xdr:col>41</xdr:col>
      <xdr:colOff>101600</xdr:colOff>
      <xdr:row>107</xdr:row>
      <xdr:rowOff>72027</xdr:rowOff>
    </xdr:to>
    <xdr:sp macro="" textlink="">
      <xdr:nvSpPr>
        <xdr:cNvPr id="361" name="楕円 360"/>
        <xdr:cNvSpPr/>
      </xdr:nvSpPr>
      <xdr:spPr>
        <a:xfrm>
          <a:off x="7810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15784</xdr:rowOff>
    </xdr:from>
    <xdr:to>
      <xdr:col>45</xdr:col>
      <xdr:colOff>177800</xdr:colOff>
      <xdr:row>107</xdr:row>
      <xdr:rowOff>21227</xdr:rowOff>
    </xdr:to>
    <xdr:cxnSp macro="">
      <xdr:nvCxnSpPr>
        <xdr:cNvPr id="362" name="直線コネクタ 361"/>
        <xdr:cNvCxnSpPr/>
      </xdr:nvCxnSpPr>
      <xdr:spPr>
        <a:xfrm flipV="1">
          <a:off x="7861300" y="183609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53357</xdr:rowOff>
    </xdr:from>
    <xdr:ext cx="469744" cy="259045"/>
    <xdr:sp macro="" textlink="">
      <xdr:nvSpPr>
        <xdr:cNvPr id="363"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57711</xdr:rowOff>
    </xdr:from>
    <xdr:ext cx="469744" cy="259045"/>
    <xdr:sp macro="" textlink="">
      <xdr:nvSpPr>
        <xdr:cNvPr id="364" name="n_2mainValue【市民会館】&#10;一人当たり面積"/>
        <xdr:cNvSpPr txBox="1"/>
      </xdr:nvSpPr>
      <xdr:spPr>
        <a:xfrm>
          <a:off x="8515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63154</xdr:rowOff>
    </xdr:from>
    <xdr:ext cx="469744" cy="259045"/>
    <xdr:sp macro="" textlink="">
      <xdr:nvSpPr>
        <xdr:cNvPr id="365" name="n_3mainValue【市民会館】&#10;一人当たり面積"/>
        <xdr:cNvSpPr txBox="1"/>
      </xdr:nvSpPr>
      <xdr:spPr>
        <a:xfrm>
          <a:off x="76264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4" name="直線コネクタ 4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5" name="テキスト ボックス 42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6" name="直線コネクタ 4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7" name="テキスト ボックス 4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8" name="直線コネクタ 4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9" name="テキスト ボックス 4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0" name="直線コネクタ 4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1" name="テキスト ボックス 4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2" name="直線コネクタ 4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3" name="テキスト ボックス 43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4" name="直線コネクタ 4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5" name="テキスト ボックス 4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7" name="直線コネクタ 43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9" name="直線コネクタ 43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4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41" name="直線コネクタ 44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42"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43" name="フローチャート: 判断 442"/>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44" name="フローチャート: 判断 443"/>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45"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46" name="フローチャート: 判断 445"/>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47"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48" name="フローチャート: 判断 447"/>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449"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73661</xdr:rowOff>
    </xdr:from>
    <xdr:to>
      <xdr:col>85</xdr:col>
      <xdr:colOff>177800</xdr:colOff>
      <xdr:row>102</xdr:row>
      <xdr:rowOff>3811</xdr:rowOff>
    </xdr:to>
    <xdr:sp macro="" textlink="">
      <xdr:nvSpPr>
        <xdr:cNvPr id="455" name="楕円 454"/>
        <xdr:cNvSpPr/>
      </xdr:nvSpPr>
      <xdr:spPr>
        <a:xfrm>
          <a:off x="162687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160038</xdr:rowOff>
    </xdr:from>
    <xdr:ext cx="405111" cy="259045"/>
    <xdr:sp macro="" textlink="">
      <xdr:nvSpPr>
        <xdr:cNvPr id="456" name="【庁舎】&#10;有形固定資産減価償却率該当値テキスト"/>
        <xdr:cNvSpPr txBox="1"/>
      </xdr:nvSpPr>
      <xdr:spPr>
        <a:xfrm>
          <a:off x="16357600" y="173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77470</xdr:rowOff>
    </xdr:from>
    <xdr:to>
      <xdr:col>81</xdr:col>
      <xdr:colOff>101600</xdr:colOff>
      <xdr:row>102</xdr:row>
      <xdr:rowOff>7620</xdr:rowOff>
    </xdr:to>
    <xdr:sp macro="" textlink="">
      <xdr:nvSpPr>
        <xdr:cNvPr id="457" name="楕円 456"/>
        <xdr:cNvSpPr/>
      </xdr:nvSpPr>
      <xdr:spPr>
        <a:xfrm>
          <a:off x="15430500" y="173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124461</xdr:rowOff>
    </xdr:from>
    <xdr:to>
      <xdr:col>85</xdr:col>
      <xdr:colOff>127000</xdr:colOff>
      <xdr:row>101</xdr:row>
      <xdr:rowOff>128270</xdr:rowOff>
    </xdr:to>
    <xdr:cxnSp macro="">
      <xdr:nvCxnSpPr>
        <xdr:cNvPr id="458" name="直線コネクタ 457"/>
        <xdr:cNvCxnSpPr/>
      </xdr:nvCxnSpPr>
      <xdr:spPr>
        <a:xfrm flipV="1">
          <a:off x="15481300" y="17440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459" name="楕円 458"/>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128270</xdr:rowOff>
    </xdr:from>
    <xdr:to>
      <xdr:col>81</xdr:col>
      <xdr:colOff>50800</xdr:colOff>
      <xdr:row>101</xdr:row>
      <xdr:rowOff>133350</xdr:rowOff>
    </xdr:to>
    <xdr:cxnSp macro="">
      <xdr:nvCxnSpPr>
        <xdr:cNvPr id="460" name="直線コネクタ 459"/>
        <xdr:cNvCxnSpPr/>
      </xdr:nvCxnSpPr>
      <xdr:spPr>
        <a:xfrm flipV="1">
          <a:off x="14592300" y="174447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57150</xdr:rowOff>
    </xdr:from>
    <xdr:to>
      <xdr:col>72</xdr:col>
      <xdr:colOff>38100</xdr:colOff>
      <xdr:row>101</xdr:row>
      <xdr:rowOff>158750</xdr:rowOff>
    </xdr:to>
    <xdr:sp macro="" textlink="">
      <xdr:nvSpPr>
        <xdr:cNvPr id="461" name="楕円 460"/>
        <xdr:cNvSpPr/>
      </xdr:nvSpPr>
      <xdr:spPr>
        <a:xfrm>
          <a:off x="13652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107950</xdr:rowOff>
    </xdr:from>
    <xdr:to>
      <xdr:col>76</xdr:col>
      <xdr:colOff>114300</xdr:colOff>
      <xdr:row>101</xdr:row>
      <xdr:rowOff>133350</xdr:rowOff>
    </xdr:to>
    <xdr:cxnSp macro="">
      <xdr:nvCxnSpPr>
        <xdr:cNvPr id="462" name="直線コネクタ 461"/>
        <xdr:cNvCxnSpPr/>
      </xdr:nvCxnSpPr>
      <xdr:spPr>
        <a:xfrm>
          <a:off x="13703300" y="1742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24147</xdr:rowOff>
    </xdr:from>
    <xdr:ext cx="405111" cy="259045"/>
    <xdr:sp macro="" textlink="">
      <xdr:nvSpPr>
        <xdr:cNvPr id="463" name="n_1mainValue【庁舎】&#10;有形固定資産減価償却率"/>
        <xdr:cNvSpPr txBox="1"/>
      </xdr:nvSpPr>
      <xdr:spPr>
        <a:xfrm>
          <a:off x="15266044" y="1716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464" name="n_2mainValue【庁舎】&#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3827</xdr:rowOff>
    </xdr:from>
    <xdr:ext cx="405111" cy="259045"/>
    <xdr:sp macro="" textlink="">
      <xdr:nvSpPr>
        <xdr:cNvPr id="465" name="n_3mainValue【庁舎】&#10;有形固定資産減価償却率"/>
        <xdr:cNvSpPr txBox="1"/>
      </xdr:nvSpPr>
      <xdr:spPr>
        <a:xfrm>
          <a:off x="135007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6" name="直線コネクタ 4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7" name="テキスト ボックス 4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8" name="直線コネクタ 4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9" name="テキスト ボックス 4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0" name="直線コネクタ 4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1" name="テキスト ボックス 4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2" name="直線コネクタ 4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3" name="テキスト ボックス 4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4" name="直線コネクタ 4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5" name="テキスト ボックス 4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6" name="直線コネクタ 4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87" name="テキスト ボックス 48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89" name="テキスト ボックス 48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91" name="直線コネクタ 490"/>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92"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93" name="直線コネクタ 49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94"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95" name="直線コネクタ 494"/>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96"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97" name="フローチャート: 判断 496"/>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98" name="フローチャート: 判断 497"/>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99"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00" name="フローチャート: 判断 499"/>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01"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02" name="フローチャート: 判断 501"/>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03"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4" name="テキスト ボックス 5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5" name="テキスト ボックス 5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6" name="テキスト ボックス 5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7" name="テキスト ボックス 5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8" name="テキスト ボックス 5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92021</xdr:rowOff>
    </xdr:from>
    <xdr:to>
      <xdr:col>116</xdr:col>
      <xdr:colOff>114300</xdr:colOff>
      <xdr:row>109</xdr:row>
      <xdr:rowOff>22171</xdr:rowOff>
    </xdr:to>
    <xdr:sp macro="" textlink="">
      <xdr:nvSpPr>
        <xdr:cNvPr id="509" name="楕円 508"/>
        <xdr:cNvSpPr/>
      </xdr:nvSpPr>
      <xdr:spPr>
        <a:xfrm>
          <a:off x="22110700" y="186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10"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93326</xdr:rowOff>
    </xdr:from>
    <xdr:to>
      <xdr:col>112</xdr:col>
      <xdr:colOff>38100</xdr:colOff>
      <xdr:row>109</xdr:row>
      <xdr:rowOff>23476</xdr:rowOff>
    </xdr:to>
    <xdr:sp macro="" textlink="">
      <xdr:nvSpPr>
        <xdr:cNvPr id="511" name="楕円 510"/>
        <xdr:cNvSpPr/>
      </xdr:nvSpPr>
      <xdr:spPr>
        <a:xfrm>
          <a:off x="21272500" y="186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142821</xdr:rowOff>
    </xdr:from>
    <xdr:to>
      <xdr:col>116</xdr:col>
      <xdr:colOff>63500</xdr:colOff>
      <xdr:row>108</xdr:row>
      <xdr:rowOff>144126</xdr:rowOff>
    </xdr:to>
    <xdr:cxnSp macro="">
      <xdr:nvCxnSpPr>
        <xdr:cNvPr id="512" name="直線コネクタ 511"/>
        <xdr:cNvCxnSpPr/>
      </xdr:nvCxnSpPr>
      <xdr:spPr>
        <a:xfrm flipV="1">
          <a:off x="21323300" y="18659421"/>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94143</xdr:rowOff>
    </xdr:from>
    <xdr:to>
      <xdr:col>107</xdr:col>
      <xdr:colOff>101600</xdr:colOff>
      <xdr:row>109</xdr:row>
      <xdr:rowOff>24293</xdr:rowOff>
    </xdr:to>
    <xdr:sp macro="" textlink="">
      <xdr:nvSpPr>
        <xdr:cNvPr id="513" name="楕円 512"/>
        <xdr:cNvSpPr/>
      </xdr:nvSpPr>
      <xdr:spPr>
        <a:xfrm>
          <a:off x="20383500" y="186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144126</xdr:rowOff>
    </xdr:from>
    <xdr:to>
      <xdr:col>111</xdr:col>
      <xdr:colOff>177800</xdr:colOff>
      <xdr:row>108</xdr:row>
      <xdr:rowOff>144943</xdr:rowOff>
    </xdr:to>
    <xdr:cxnSp macro="">
      <xdr:nvCxnSpPr>
        <xdr:cNvPr id="514" name="直線コネクタ 513"/>
        <xdr:cNvCxnSpPr/>
      </xdr:nvCxnSpPr>
      <xdr:spPr>
        <a:xfrm flipV="1">
          <a:off x="20434300" y="1866072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125495</xdr:rowOff>
    </xdr:from>
    <xdr:to>
      <xdr:col>102</xdr:col>
      <xdr:colOff>165100</xdr:colOff>
      <xdr:row>109</xdr:row>
      <xdr:rowOff>55645</xdr:rowOff>
    </xdr:to>
    <xdr:sp macro="" textlink="">
      <xdr:nvSpPr>
        <xdr:cNvPr id="515" name="楕円 514"/>
        <xdr:cNvSpPr/>
      </xdr:nvSpPr>
      <xdr:spPr>
        <a:xfrm>
          <a:off x="19494500" y="186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144943</xdr:rowOff>
    </xdr:from>
    <xdr:to>
      <xdr:col>107</xdr:col>
      <xdr:colOff>50800</xdr:colOff>
      <xdr:row>109</xdr:row>
      <xdr:rowOff>4845</xdr:rowOff>
    </xdr:to>
    <xdr:cxnSp macro="">
      <xdr:nvCxnSpPr>
        <xdr:cNvPr id="516" name="直線コネクタ 515"/>
        <xdr:cNvCxnSpPr/>
      </xdr:nvCxnSpPr>
      <xdr:spPr>
        <a:xfrm flipV="1">
          <a:off x="19545300" y="18661543"/>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14603</xdr:rowOff>
    </xdr:from>
    <xdr:ext cx="469744" cy="259045"/>
    <xdr:sp macro="" textlink="">
      <xdr:nvSpPr>
        <xdr:cNvPr id="517" name="n_1mainValue【庁舎】&#10;一人当たり面積"/>
        <xdr:cNvSpPr txBox="1"/>
      </xdr:nvSpPr>
      <xdr:spPr>
        <a:xfrm>
          <a:off x="21075727" y="187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15420</xdr:rowOff>
    </xdr:from>
    <xdr:ext cx="469744" cy="259045"/>
    <xdr:sp macro="" textlink="">
      <xdr:nvSpPr>
        <xdr:cNvPr id="518" name="n_2mainValue【庁舎】&#10;一人当たり面積"/>
        <xdr:cNvSpPr txBox="1"/>
      </xdr:nvSpPr>
      <xdr:spPr>
        <a:xfrm>
          <a:off x="20199427" y="187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46772</xdr:rowOff>
    </xdr:from>
    <xdr:ext cx="469744" cy="259045"/>
    <xdr:sp macro="" textlink="">
      <xdr:nvSpPr>
        <xdr:cNvPr id="519" name="n_3mainValue【庁舎】&#10;一人当たり面積"/>
        <xdr:cNvSpPr txBox="1"/>
      </xdr:nvSpPr>
      <xdr:spPr>
        <a:xfrm>
          <a:off x="19310427" y="187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類似団体平均よりも有形固定資産</a:t>
          </a:r>
          <a:r>
            <a:rPr lang="ja-JP" altLang="ja-JP" sz="1300" b="0" i="0" baseline="0">
              <a:solidFill>
                <a:schemeClr val="dk1"/>
              </a:solidFill>
              <a:effectLst/>
              <a:latin typeface="+mn-lt"/>
              <a:ea typeface="+mn-ea"/>
              <a:cs typeface="+mn-cs"/>
            </a:rPr>
            <a:t>減価償却率が高い施設は、福祉施設、市民会館、庁舎である。体育館は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平成３０年度に改築事業が完了したことから減少と</a:t>
          </a:r>
          <a:r>
            <a:rPr lang="ja-JP" altLang="en-US" sz="1300" b="0" i="0" baseline="0">
              <a:solidFill>
                <a:schemeClr val="dk1"/>
              </a:solidFill>
              <a:effectLst/>
              <a:latin typeface="+mn-lt"/>
              <a:ea typeface="+mn-ea"/>
              <a:cs typeface="+mn-cs"/>
            </a:rPr>
            <a:t>なった</a:t>
          </a:r>
          <a:r>
            <a:rPr lang="ja-JP" altLang="ja-JP" sz="1300" b="0" i="0" baseline="0">
              <a:solidFill>
                <a:schemeClr val="dk1"/>
              </a:solidFill>
              <a:effectLst/>
              <a:latin typeface="+mn-lt"/>
              <a:ea typeface="+mn-ea"/>
              <a:cs typeface="+mn-cs"/>
            </a:rPr>
            <a:t>。庁舎改築事業は令和</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年度以降になる予定であり、その他施設については、個別施設計画を策定し、適正な維持管理に努めるほか、更新する場合は情勢に応じて、基幹施設への集約や統廃合などを視野に入れて検討する。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a:t>
          </a:r>
          <a:r>
            <a:rPr kumimoji="1" lang="ja-JP" altLang="en-US" sz="1100">
              <a:solidFill>
                <a:schemeClr val="dk1"/>
              </a:solidFill>
              <a:effectLst/>
              <a:latin typeface="+mn-lt"/>
              <a:ea typeface="+mn-ea"/>
              <a:cs typeface="+mn-cs"/>
            </a:rPr>
            <a:t>と同じく</a:t>
          </a:r>
          <a:r>
            <a:rPr kumimoji="1" lang="ja-JP" altLang="ja-JP" sz="1100">
              <a:solidFill>
                <a:schemeClr val="dk1"/>
              </a:solidFill>
              <a:effectLst/>
              <a:latin typeface="+mn-lt"/>
              <a:ea typeface="+mn-ea"/>
              <a:cs typeface="+mn-cs"/>
            </a:rPr>
            <a:t>０．１８、類似団体内平均値を０．０９ポイント下回っており、</a:t>
          </a:r>
          <a:r>
            <a:rPr kumimoji="1" lang="ja-JP" altLang="en-US" sz="1100">
              <a:solidFill>
                <a:schemeClr val="dk1"/>
              </a:solidFill>
              <a:effectLst/>
              <a:latin typeface="+mn-lt"/>
              <a:ea typeface="+mn-ea"/>
              <a:cs typeface="+mn-cs"/>
            </a:rPr>
            <a:t>人口減少、少子高齢化等</a:t>
          </a:r>
          <a:r>
            <a:rPr kumimoji="1" lang="ja-JP" altLang="ja-JP" sz="1100">
              <a:solidFill>
                <a:schemeClr val="dk1"/>
              </a:solidFill>
              <a:effectLst/>
              <a:latin typeface="+mn-lt"/>
              <a:ea typeface="+mn-ea"/>
              <a:cs typeface="+mn-cs"/>
            </a:rPr>
            <a:t>による厳しい地方経済</a:t>
          </a:r>
          <a:r>
            <a:rPr kumimoji="1" lang="ja-JP" altLang="en-US" sz="1100">
              <a:solidFill>
                <a:schemeClr val="dk1"/>
              </a:solidFill>
              <a:effectLst/>
              <a:latin typeface="+mn-lt"/>
              <a:ea typeface="+mn-ea"/>
              <a:cs typeface="+mn-cs"/>
            </a:rPr>
            <a:t>が続く中、</a:t>
          </a:r>
          <a:r>
            <a:rPr kumimoji="1" lang="ja-JP" altLang="ja-JP" sz="1100">
              <a:solidFill>
                <a:schemeClr val="dk1"/>
              </a:solidFill>
              <a:effectLst/>
              <a:latin typeface="+mn-lt"/>
              <a:ea typeface="+mn-ea"/>
              <a:cs typeface="+mn-cs"/>
            </a:rPr>
            <a:t>税収減等により以前として低い傾向にあることから、税の徴収強化や地方版総合戦略に基づく、雇用を生み出す取り組みなど、地域活性化を図り、歳入の確保に努める。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％増の</a:t>
          </a:r>
          <a:r>
            <a:rPr kumimoji="1" lang="ja-JP" altLang="en-US" sz="1100">
              <a:solidFill>
                <a:schemeClr val="dk1"/>
              </a:solidFill>
              <a:effectLst/>
              <a:latin typeface="+mn-lt"/>
              <a:ea typeface="+mn-ea"/>
              <a:cs typeface="+mn-cs"/>
            </a:rPr>
            <a:t>８３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％下回っているが、前年より普通交付税が</a:t>
          </a:r>
          <a:r>
            <a:rPr kumimoji="1" lang="ja-JP" altLang="en-US" sz="1100">
              <a:solidFill>
                <a:schemeClr val="dk1"/>
              </a:solidFill>
              <a:effectLst/>
              <a:latin typeface="+mn-lt"/>
              <a:ea typeface="+mn-ea"/>
              <a:cs typeface="+mn-cs"/>
            </a:rPr>
            <a:t>９７百万円、３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経常的経費は３４億５，７０４万９千円となり、前年より５８，４９２千円の増、主に人件費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１２百万円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物件費が２１百万円、補助費等が６８百万円の増となっている。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、義務的経費の適正な管理と経常的経費の削減に努め、経常収支比率の適正な水準確保に努める。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112014</xdr:rowOff>
    </xdr:to>
    <xdr:cxnSp macro="">
      <xdr:nvCxnSpPr>
        <xdr:cNvPr id="131" name="直線コネクタ 130"/>
        <xdr:cNvCxnSpPr/>
      </xdr:nvCxnSpPr>
      <xdr:spPr>
        <a:xfrm>
          <a:off x="4114800" y="1052957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27686</xdr:rowOff>
    </xdr:from>
    <xdr:to>
      <xdr:col>19</xdr:col>
      <xdr:colOff>133350</xdr:colOff>
      <xdr:row>61</xdr:row>
      <xdr:rowOff>71120</xdr:rowOff>
    </xdr:to>
    <xdr:cxnSp macro="">
      <xdr:nvCxnSpPr>
        <xdr:cNvPr id="134" name="直線コネクタ 133"/>
        <xdr:cNvCxnSpPr/>
      </xdr:nvCxnSpPr>
      <xdr:spPr>
        <a:xfrm>
          <a:off x="3225800" y="104861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61</xdr:row>
      <xdr:rowOff>27686</xdr:rowOff>
    </xdr:to>
    <xdr:cxnSp macro="">
      <xdr:nvCxnSpPr>
        <xdr:cNvPr id="137" name="直線コネクタ 136"/>
        <xdr:cNvCxnSpPr/>
      </xdr:nvCxnSpPr>
      <xdr:spPr>
        <a:xfrm>
          <a:off x="2336800" y="103799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62</xdr:row>
      <xdr:rowOff>10668</xdr:rowOff>
    </xdr:to>
    <xdr:cxnSp macro="">
      <xdr:nvCxnSpPr>
        <xdr:cNvPr id="140" name="直線コネクタ 139"/>
        <xdr:cNvCxnSpPr/>
      </xdr:nvCxnSpPr>
      <xdr:spPr>
        <a:xfrm flipV="1">
          <a:off x="1447800" y="1037996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50" name="楕円 149"/>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77741</xdr:rowOff>
    </xdr:from>
    <xdr:ext cx="762000" cy="259045"/>
    <xdr:sp macro="" textlink="">
      <xdr:nvSpPr>
        <xdr:cNvPr id="151"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2" name="楕円 151"/>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3" name="テキスト ボックス 152"/>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148336</xdr:rowOff>
    </xdr:from>
    <xdr:to>
      <xdr:col>15</xdr:col>
      <xdr:colOff>133350</xdr:colOff>
      <xdr:row>61</xdr:row>
      <xdr:rowOff>78486</xdr:rowOff>
    </xdr:to>
    <xdr:sp macro="" textlink="">
      <xdr:nvSpPr>
        <xdr:cNvPr id="154" name="楕円 153"/>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88663</xdr:rowOff>
    </xdr:from>
    <xdr:ext cx="762000" cy="259045"/>
    <xdr:sp macro="" textlink="">
      <xdr:nvSpPr>
        <xdr:cNvPr id="155" name="テキスト ボックス 154"/>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6" name="楕円 155"/>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7" name="テキスト ボックス 156"/>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8" name="楕円 157"/>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9" name="テキスト ボックス 158"/>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２５，５９１</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３４１，５９３</a:t>
          </a:r>
          <a:r>
            <a:rPr kumimoji="1" lang="ja-JP" altLang="ja-JP" sz="1100">
              <a:solidFill>
                <a:schemeClr val="dk1"/>
              </a:solidFill>
              <a:effectLst/>
              <a:latin typeface="+mn-lt"/>
              <a:ea typeface="+mn-ea"/>
              <a:cs typeface="+mn-cs"/>
            </a:rPr>
            <a:t>円、類似団体内平均値を</a:t>
          </a:r>
          <a:r>
            <a:rPr kumimoji="1" lang="ja-JP" altLang="en-US" sz="1100">
              <a:solidFill>
                <a:schemeClr val="dk1"/>
              </a:solidFill>
              <a:effectLst/>
              <a:latin typeface="+mn-lt"/>
              <a:ea typeface="+mn-ea"/>
              <a:cs typeface="+mn-cs"/>
            </a:rPr>
            <a:t>５５，３４９</a:t>
          </a:r>
          <a:r>
            <a:rPr kumimoji="1" lang="ja-JP" altLang="ja-JP" sz="1100">
              <a:solidFill>
                <a:schemeClr val="dk1"/>
              </a:solidFill>
              <a:effectLst/>
              <a:latin typeface="+mn-lt"/>
              <a:ea typeface="+mn-ea"/>
              <a:cs typeface="+mn-cs"/>
            </a:rPr>
            <a:t>円上回っており、依然として類似団体を上回っている状況が続いている。行政目的を効率的に達成しつつ、定員適正化管理計画等に基づいた職員数の管理、物件費等の経費削減に努める。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96104</xdr:rowOff>
    </xdr:from>
    <xdr:to>
      <xdr:col>23</xdr:col>
      <xdr:colOff>133350</xdr:colOff>
      <xdr:row>86</xdr:row>
      <xdr:rowOff>27574</xdr:rowOff>
    </xdr:to>
    <xdr:cxnSp macro="">
      <xdr:nvCxnSpPr>
        <xdr:cNvPr id="194" name="直線コネクタ 193"/>
        <xdr:cNvCxnSpPr/>
      </xdr:nvCxnSpPr>
      <xdr:spPr>
        <a:xfrm>
          <a:off x="4114800" y="14669354"/>
          <a:ext cx="838200" cy="1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96104</xdr:rowOff>
    </xdr:from>
    <xdr:to>
      <xdr:col>19</xdr:col>
      <xdr:colOff>133350</xdr:colOff>
      <xdr:row>85</xdr:row>
      <xdr:rowOff>132964</xdr:rowOff>
    </xdr:to>
    <xdr:cxnSp macro="">
      <xdr:nvCxnSpPr>
        <xdr:cNvPr id="197" name="直線コネクタ 196"/>
        <xdr:cNvCxnSpPr/>
      </xdr:nvCxnSpPr>
      <xdr:spPr>
        <a:xfrm flipV="1">
          <a:off x="3225800" y="14669354"/>
          <a:ext cx="889000" cy="3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37058</xdr:rowOff>
    </xdr:from>
    <xdr:to>
      <xdr:col>15</xdr:col>
      <xdr:colOff>82550</xdr:colOff>
      <xdr:row>85</xdr:row>
      <xdr:rowOff>132964</xdr:rowOff>
    </xdr:to>
    <xdr:cxnSp macro="">
      <xdr:nvCxnSpPr>
        <xdr:cNvPr id="200" name="直線コネクタ 199"/>
        <xdr:cNvCxnSpPr/>
      </xdr:nvCxnSpPr>
      <xdr:spPr>
        <a:xfrm>
          <a:off x="2336800" y="14610308"/>
          <a:ext cx="889000" cy="9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37058</xdr:rowOff>
    </xdr:from>
    <xdr:to>
      <xdr:col>11</xdr:col>
      <xdr:colOff>31750</xdr:colOff>
      <xdr:row>85</xdr:row>
      <xdr:rowOff>77874</xdr:rowOff>
    </xdr:to>
    <xdr:cxnSp macro="">
      <xdr:nvCxnSpPr>
        <xdr:cNvPr id="203" name="直線コネクタ 202"/>
        <xdr:cNvCxnSpPr/>
      </xdr:nvCxnSpPr>
      <xdr:spPr>
        <a:xfrm flipV="1">
          <a:off x="1447800" y="14610308"/>
          <a:ext cx="889000" cy="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148224</xdr:rowOff>
    </xdr:from>
    <xdr:to>
      <xdr:col>23</xdr:col>
      <xdr:colOff>184150</xdr:colOff>
      <xdr:row>86</xdr:row>
      <xdr:rowOff>78374</xdr:rowOff>
    </xdr:to>
    <xdr:sp macro="" textlink="">
      <xdr:nvSpPr>
        <xdr:cNvPr id="213" name="楕円 212"/>
        <xdr:cNvSpPr/>
      </xdr:nvSpPr>
      <xdr:spPr>
        <a:xfrm>
          <a:off x="4902200" y="147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120301</xdr:rowOff>
    </xdr:from>
    <xdr:ext cx="762000" cy="259045"/>
    <xdr:sp macro="" textlink="">
      <xdr:nvSpPr>
        <xdr:cNvPr id="214" name="人件費・物件費等の状況該当値テキスト"/>
        <xdr:cNvSpPr txBox="1"/>
      </xdr:nvSpPr>
      <xdr:spPr>
        <a:xfrm>
          <a:off x="5041900" y="1469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45304</xdr:rowOff>
    </xdr:from>
    <xdr:to>
      <xdr:col>19</xdr:col>
      <xdr:colOff>184150</xdr:colOff>
      <xdr:row>85</xdr:row>
      <xdr:rowOff>146904</xdr:rowOff>
    </xdr:to>
    <xdr:sp macro="" textlink="">
      <xdr:nvSpPr>
        <xdr:cNvPr id="215" name="楕円 214"/>
        <xdr:cNvSpPr/>
      </xdr:nvSpPr>
      <xdr:spPr>
        <a:xfrm>
          <a:off x="4064000" y="146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131681</xdr:rowOff>
    </xdr:from>
    <xdr:ext cx="736600" cy="259045"/>
    <xdr:sp macro="" textlink="">
      <xdr:nvSpPr>
        <xdr:cNvPr id="216" name="テキスト ボックス 215"/>
        <xdr:cNvSpPr txBox="1"/>
      </xdr:nvSpPr>
      <xdr:spPr>
        <a:xfrm>
          <a:off x="3733800" y="1470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82164</xdr:rowOff>
    </xdr:from>
    <xdr:to>
      <xdr:col>15</xdr:col>
      <xdr:colOff>133350</xdr:colOff>
      <xdr:row>86</xdr:row>
      <xdr:rowOff>12314</xdr:rowOff>
    </xdr:to>
    <xdr:sp macro="" textlink="">
      <xdr:nvSpPr>
        <xdr:cNvPr id="217" name="楕円 216"/>
        <xdr:cNvSpPr/>
      </xdr:nvSpPr>
      <xdr:spPr>
        <a:xfrm>
          <a:off x="3175000" y="146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168541</xdr:rowOff>
    </xdr:from>
    <xdr:ext cx="762000" cy="259045"/>
    <xdr:sp macro="" textlink="">
      <xdr:nvSpPr>
        <xdr:cNvPr id="218" name="テキスト ボックス 217"/>
        <xdr:cNvSpPr txBox="1"/>
      </xdr:nvSpPr>
      <xdr:spPr>
        <a:xfrm>
          <a:off x="2844800" y="1474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157708</xdr:rowOff>
    </xdr:from>
    <xdr:to>
      <xdr:col>11</xdr:col>
      <xdr:colOff>82550</xdr:colOff>
      <xdr:row>85</xdr:row>
      <xdr:rowOff>87858</xdr:rowOff>
    </xdr:to>
    <xdr:sp macro="" textlink="">
      <xdr:nvSpPr>
        <xdr:cNvPr id="219" name="楕円 218"/>
        <xdr:cNvSpPr/>
      </xdr:nvSpPr>
      <xdr:spPr>
        <a:xfrm>
          <a:off x="2286000" y="145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72635</xdr:rowOff>
    </xdr:from>
    <xdr:ext cx="762000" cy="259045"/>
    <xdr:sp macro="" textlink="">
      <xdr:nvSpPr>
        <xdr:cNvPr id="220" name="テキスト ボックス 219"/>
        <xdr:cNvSpPr txBox="1"/>
      </xdr:nvSpPr>
      <xdr:spPr>
        <a:xfrm>
          <a:off x="1955800" y="1464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27074</xdr:rowOff>
    </xdr:from>
    <xdr:to>
      <xdr:col>7</xdr:col>
      <xdr:colOff>31750</xdr:colOff>
      <xdr:row>85</xdr:row>
      <xdr:rowOff>128674</xdr:rowOff>
    </xdr:to>
    <xdr:sp macro="" textlink="">
      <xdr:nvSpPr>
        <xdr:cNvPr id="221" name="楕円 220"/>
        <xdr:cNvSpPr/>
      </xdr:nvSpPr>
      <xdr:spPr>
        <a:xfrm>
          <a:off x="1397000" y="146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113451</xdr:rowOff>
    </xdr:from>
    <xdr:ext cx="762000" cy="259045"/>
    <xdr:sp macro="" textlink="">
      <xdr:nvSpPr>
        <xdr:cNvPr id="222" name="テキスト ボックス 221"/>
        <xdr:cNvSpPr txBox="1"/>
      </xdr:nvSpPr>
      <xdr:spPr>
        <a:xfrm>
          <a:off x="1066800" y="1468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a:t>
          </a:r>
          <a:r>
            <a:rPr kumimoji="1" lang="ja-JP" altLang="en-US" sz="1100">
              <a:solidFill>
                <a:schemeClr val="dk1"/>
              </a:solidFill>
              <a:effectLst/>
              <a:latin typeface="+mn-lt"/>
              <a:ea typeface="+mn-ea"/>
              <a:cs typeface="+mn-cs"/>
            </a:rPr>
            <a:t>２ポイント</a:t>
          </a:r>
          <a:r>
            <a:rPr kumimoji="1" lang="ja-JP" altLang="ja-JP" sz="1100">
              <a:solidFill>
                <a:schemeClr val="dk1"/>
              </a:solidFill>
              <a:effectLst/>
              <a:latin typeface="+mn-lt"/>
              <a:ea typeface="+mn-ea"/>
              <a:cs typeface="+mn-cs"/>
            </a:rPr>
            <a:t>減の</a:t>
          </a:r>
          <a:r>
            <a:rPr kumimoji="1" lang="ja-JP" altLang="en-US" sz="1100">
              <a:solidFill>
                <a:schemeClr val="dk1"/>
              </a:solidFill>
              <a:effectLst/>
              <a:latin typeface="+mn-lt"/>
              <a:ea typeface="+mn-ea"/>
              <a:cs typeface="+mn-cs"/>
            </a:rPr>
            <a:t>９７．３</a:t>
          </a:r>
          <a:r>
            <a:rPr kumimoji="1" lang="ja-JP" altLang="ja-JP" sz="1100">
              <a:solidFill>
                <a:schemeClr val="dk1"/>
              </a:solidFill>
              <a:effectLst/>
              <a:latin typeface="+mn-lt"/>
              <a:ea typeface="+mn-ea"/>
              <a:cs typeface="+mn-cs"/>
            </a:rPr>
            <a:t>％、国を</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ポイント下回っているが、類似団体内平均値を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ポイント上回っている。今後も適正な給与水準の確保に努める。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61384</xdr:rowOff>
    </xdr:to>
    <xdr:cxnSp macro="">
      <xdr:nvCxnSpPr>
        <xdr:cNvPr id="256" name="直線コネクタ 255"/>
        <xdr:cNvCxnSpPr/>
      </xdr:nvCxnSpPr>
      <xdr:spPr>
        <a:xfrm flipV="1">
          <a:off x="16179800" y="1478999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101600</xdr:rowOff>
    </xdr:to>
    <xdr:cxnSp macro="">
      <xdr:nvCxnSpPr>
        <xdr:cNvPr id="259" name="直線コネクタ 258"/>
        <xdr:cNvCxnSpPr/>
      </xdr:nvCxnSpPr>
      <xdr:spPr>
        <a:xfrm flipV="1">
          <a:off x="15290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2" name="直線コネクタ 261"/>
        <xdr:cNvCxnSpPr/>
      </xdr:nvCxnSpPr>
      <xdr:spPr>
        <a:xfrm>
          <a:off x="14401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157904</xdr:rowOff>
    </xdr:to>
    <xdr:cxnSp macro="">
      <xdr:nvCxnSpPr>
        <xdr:cNvPr id="265" name="直線コネクタ 264"/>
        <xdr:cNvCxnSpPr/>
      </xdr:nvCxnSpPr>
      <xdr:spPr>
        <a:xfrm flipV="1">
          <a:off x="13512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7" name="楕円 276"/>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8" name="テキスト ボックス 277"/>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2" name="テキスト ボックス 28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3" name="楕円 282"/>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4" name="テキスト ボックス 283"/>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と同じく</a:t>
          </a:r>
          <a:r>
            <a:rPr kumimoji="1" lang="ja-JP" altLang="ja-JP" sz="1100">
              <a:solidFill>
                <a:schemeClr val="dk1"/>
              </a:solidFill>
              <a:effectLst/>
              <a:latin typeface="+mn-lt"/>
              <a:ea typeface="+mn-ea"/>
              <a:cs typeface="+mn-cs"/>
            </a:rPr>
            <a:t>１６．</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人、類似団体内平均値を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人上回っている。引き続き、行政目的を効率的に達成しつつ、定員適正化管理計画等に基づいた職員数の管理に努める。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116840</xdr:rowOff>
    </xdr:to>
    <xdr:cxnSp macro="">
      <xdr:nvCxnSpPr>
        <xdr:cNvPr id="321" name="直線コネクタ 320"/>
        <xdr:cNvCxnSpPr/>
      </xdr:nvCxnSpPr>
      <xdr:spPr>
        <a:xfrm>
          <a:off x="16179800" y="1074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77543</xdr:rowOff>
    </xdr:from>
    <xdr:to>
      <xdr:col>77</xdr:col>
      <xdr:colOff>44450</xdr:colOff>
      <xdr:row>62</xdr:row>
      <xdr:rowOff>116840</xdr:rowOff>
    </xdr:to>
    <xdr:cxnSp macro="">
      <xdr:nvCxnSpPr>
        <xdr:cNvPr id="324" name="直線コネクタ 323"/>
        <xdr:cNvCxnSpPr/>
      </xdr:nvCxnSpPr>
      <xdr:spPr>
        <a:xfrm>
          <a:off x="15290800" y="1070744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73406</xdr:rowOff>
    </xdr:from>
    <xdr:to>
      <xdr:col>72</xdr:col>
      <xdr:colOff>203200</xdr:colOff>
      <xdr:row>62</xdr:row>
      <xdr:rowOff>77543</xdr:rowOff>
    </xdr:to>
    <xdr:cxnSp macro="">
      <xdr:nvCxnSpPr>
        <xdr:cNvPr id="327" name="直線コネクタ 326"/>
        <xdr:cNvCxnSpPr/>
      </xdr:nvCxnSpPr>
      <xdr:spPr>
        <a:xfrm>
          <a:off x="14401800" y="1070330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152473</xdr:rowOff>
    </xdr:from>
    <xdr:to>
      <xdr:col>68</xdr:col>
      <xdr:colOff>152400</xdr:colOff>
      <xdr:row>62</xdr:row>
      <xdr:rowOff>73406</xdr:rowOff>
    </xdr:to>
    <xdr:cxnSp macro="">
      <xdr:nvCxnSpPr>
        <xdr:cNvPr id="330" name="直線コネクタ 329"/>
        <xdr:cNvCxnSpPr/>
      </xdr:nvCxnSpPr>
      <xdr:spPr>
        <a:xfrm>
          <a:off x="13512800" y="10610923"/>
          <a:ext cx="889000" cy="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0" name="楕円 339"/>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1"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2" name="楕円 341"/>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3" name="テキスト ボックス 342"/>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26743</xdr:rowOff>
    </xdr:from>
    <xdr:to>
      <xdr:col>73</xdr:col>
      <xdr:colOff>44450</xdr:colOff>
      <xdr:row>62</xdr:row>
      <xdr:rowOff>128343</xdr:rowOff>
    </xdr:to>
    <xdr:sp macro="" textlink="">
      <xdr:nvSpPr>
        <xdr:cNvPr id="344" name="楕円 343"/>
        <xdr:cNvSpPr/>
      </xdr:nvSpPr>
      <xdr:spPr>
        <a:xfrm>
          <a:off x="15240000" y="106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113120</xdr:rowOff>
    </xdr:from>
    <xdr:ext cx="762000" cy="259045"/>
    <xdr:sp macro="" textlink="">
      <xdr:nvSpPr>
        <xdr:cNvPr id="345" name="テキスト ボックス 344"/>
        <xdr:cNvSpPr txBox="1"/>
      </xdr:nvSpPr>
      <xdr:spPr>
        <a:xfrm>
          <a:off x="14909800" y="107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22606</xdr:rowOff>
    </xdr:from>
    <xdr:to>
      <xdr:col>68</xdr:col>
      <xdr:colOff>203200</xdr:colOff>
      <xdr:row>62</xdr:row>
      <xdr:rowOff>124206</xdr:rowOff>
    </xdr:to>
    <xdr:sp macro="" textlink="">
      <xdr:nvSpPr>
        <xdr:cNvPr id="346" name="楕円 345"/>
        <xdr:cNvSpPr/>
      </xdr:nvSpPr>
      <xdr:spPr>
        <a:xfrm>
          <a:off x="14351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108983</xdr:rowOff>
    </xdr:from>
    <xdr:ext cx="762000" cy="259045"/>
    <xdr:sp macro="" textlink="">
      <xdr:nvSpPr>
        <xdr:cNvPr id="347" name="テキスト ボックス 346"/>
        <xdr:cNvSpPr txBox="1"/>
      </xdr:nvSpPr>
      <xdr:spPr>
        <a:xfrm>
          <a:off x="14020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101673</xdr:rowOff>
    </xdr:from>
    <xdr:to>
      <xdr:col>64</xdr:col>
      <xdr:colOff>152400</xdr:colOff>
      <xdr:row>62</xdr:row>
      <xdr:rowOff>31823</xdr:rowOff>
    </xdr:to>
    <xdr:sp macro="" textlink="">
      <xdr:nvSpPr>
        <xdr:cNvPr id="348" name="楕円 347"/>
        <xdr:cNvSpPr/>
      </xdr:nvSpPr>
      <xdr:spPr>
        <a:xfrm>
          <a:off x="13462000" y="105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42000</xdr:rowOff>
    </xdr:from>
    <xdr:ext cx="762000" cy="259045"/>
    <xdr:sp macro="" textlink="">
      <xdr:nvSpPr>
        <xdr:cNvPr id="349" name="テキスト ボックス 348"/>
        <xdr:cNvSpPr txBox="1"/>
      </xdr:nvSpPr>
      <xdr:spPr>
        <a:xfrm>
          <a:off x="13131800" y="103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％減の６．</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％、類似団体内平均値を２．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％下回っている。近年は平均値を下回る傾向となっているが、平成２９、３０年度総合体育館改築事業に多額の町債を発行したことから、償還開始とな</a:t>
          </a:r>
          <a:r>
            <a:rPr kumimoji="1" lang="ja-JP" altLang="en-US" sz="1100">
              <a:solidFill>
                <a:schemeClr val="dk1"/>
              </a:solidFill>
              <a:effectLst/>
              <a:latin typeface="+mn-lt"/>
              <a:ea typeface="+mn-ea"/>
              <a:cs typeface="+mn-cs"/>
            </a:rPr>
            <a:t>る令和３年度</a:t>
          </a:r>
          <a:r>
            <a:rPr kumimoji="1" lang="ja-JP" altLang="ja-JP" sz="1100">
              <a:solidFill>
                <a:schemeClr val="dk1"/>
              </a:solidFill>
              <a:effectLst/>
              <a:latin typeface="+mn-lt"/>
              <a:ea typeface="+mn-ea"/>
              <a:cs typeface="+mn-cs"/>
            </a:rPr>
            <a:t>から比率が上昇することが見込まれる。減債基金等の償還財源の確保を図り、一般行政の運営を圧迫しないよう、適正な起債管理に努める。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18288</xdr:rowOff>
    </xdr:to>
    <xdr:cxnSp macro="">
      <xdr:nvCxnSpPr>
        <xdr:cNvPr id="380" name="直線コネクタ 379"/>
        <xdr:cNvCxnSpPr/>
      </xdr:nvCxnSpPr>
      <xdr:spPr>
        <a:xfrm flipV="1">
          <a:off x="16179800" y="70380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81026</xdr:rowOff>
    </xdr:to>
    <xdr:cxnSp macro="">
      <xdr:nvCxnSpPr>
        <xdr:cNvPr id="383" name="直線コネクタ 382"/>
        <xdr:cNvCxnSpPr/>
      </xdr:nvCxnSpPr>
      <xdr:spPr>
        <a:xfrm flipV="1">
          <a:off x="15290800" y="70477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109982</xdr:rowOff>
    </xdr:to>
    <xdr:cxnSp macro="">
      <xdr:nvCxnSpPr>
        <xdr:cNvPr id="386" name="直線コネクタ 385"/>
        <xdr:cNvCxnSpPr/>
      </xdr:nvCxnSpPr>
      <xdr:spPr>
        <a:xfrm flipV="1">
          <a:off x="14401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143764</xdr:rowOff>
    </xdr:to>
    <xdr:cxnSp macro="">
      <xdr:nvCxnSpPr>
        <xdr:cNvPr id="389" name="直線コネクタ 388"/>
        <xdr:cNvCxnSpPr/>
      </xdr:nvCxnSpPr>
      <xdr:spPr>
        <a:xfrm flipV="1">
          <a:off x="13512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9" name="楕円 398"/>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00"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1" name="楕円 400"/>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2" name="テキスト ボックス 401"/>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3" name="楕円 402"/>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4" name="テキスト ボックス 403"/>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5" name="楕円 404"/>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6" name="テキスト ボックス 405"/>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7" name="楕円 406"/>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33291</xdr:rowOff>
    </xdr:from>
    <xdr:ext cx="762000" cy="259045"/>
    <xdr:sp macro="" textlink="">
      <xdr:nvSpPr>
        <xdr:cNvPr id="408" name="テキスト ボックス 407"/>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充当可能な基金があることにより、健全性が保たれている。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％下回っている。今後も定員適正化管理計画等に基づいた適正な職員数の管理、及び適正な給与水準の確保に努める。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30988</xdr:rowOff>
    </xdr:to>
    <xdr:cxnSp macro="">
      <xdr:nvCxnSpPr>
        <xdr:cNvPr id="64" name="直線コネクタ 63"/>
        <xdr:cNvCxnSpPr/>
      </xdr:nvCxnSpPr>
      <xdr:spPr>
        <a:xfrm>
          <a:off x="3987800" y="61620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40132</xdr:rowOff>
    </xdr:to>
    <xdr:cxnSp macro="">
      <xdr:nvCxnSpPr>
        <xdr:cNvPr id="67" name="直線コネクタ 66"/>
        <xdr:cNvCxnSpPr/>
      </xdr:nvCxnSpPr>
      <xdr:spPr>
        <a:xfrm flipV="1">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40132</xdr:rowOff>
    </xdr:to>
    <xdr:cxnSp macro="">
      <xdr:nvCxnSpPr>
        <xdr:cNvPr id="70" name="直線コネクタ 69"/>
        <xdr:cNvCxnSpPr/>
      </xdr:nvCxnSpPr>
      <xdr:spPr>
        <a:xfrm>
          <a:off x="2209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165862</xdr:rowOff>
    </xdr:to>
    <xdr:cxnSp macro="">
      <xdr:nvCxnSpPr>
        <xdr:cNvPr id="73" name="直線コネクタ 72"/>
        <xdr:cNvCxnSpPr/>
      </xdr:nvCxnSpPr>
      <xdr:spPr>
        <a:xfrm flipV="1">
          <a:off x="1320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％増の１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．８％、類似団体内平均値を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事務事業の見直し</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特に定例的な委託契約</a:t>
          </a:r>
          <a:r>
            <a:rPr lang="ja-JP" altLang="en-US" sz="1100">
              <a:solidFill>
                <a:schemeClr val="dk1"/>
              </a:solidFill>
              <a:effectLst/>
              <a:latin typeface="+mn-lt"/>
              <a:ea typeface="+mn-ea"/>
              <a:cs typeface="+mn-cs"/>
            </a:rPr>
            <a:t>等は</a:t>
          </a:r>
          <a:r>
            <a:rPr lang="ja-JP" altLang="ja-JP" sz="1100">
              <a:solidFill>
                <a:schemeClr val="dk1"/>
              </a:solidFill>
              <a:effectLst/>
              <a:latin typeface="+mn-lt"/>
              <a:ea typeface="+mn-ea"/>
              <a:cs typeface="+mn-cs"/>
            </a:rPr>
            <a:t>仕様や積算内容について点検し、削減余地がないか精査し、</a:t>
          </a:r>
          <a:r>
            <a:rPr lang="ja-JP" altLang="en-US" sz="1100">
              <a:solidFill>
                <a:schemeClr val="dk1"/>
              </a:solidFill>
              <a:effectLst/>
              <a:latin typeface="+mn-lt"/>
              <a:ea typeface="+mn-ea"/>
              <a:cs typeface="+mn-cs"/>
            </a:rPr>
            <a:t>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106426</xdr:rowOff>
    </xdr:to>
    <xdr:cxnSp macro="">
      <xdr:nvCxnSpPr>
        <xdr:cNvPr id="122" name="直線コネクタ 121"/>
        <xdr:cNvCxnSpPr/>
      </xdr:nvCxnSpPr>
      <xdr:spPr>
        <a:xfrm>
          <a:off x="15671800" y="2975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60706</xdr:rowOff>
    </xdr:to>
    <xdr:cxnSp macro="">
      <xdr:nvCxnSpPr>
        <xdr:cNvPr id="125" name="直線コネクタ 124"/>
        <xdr:cNvCxnSpPr/>
      </xdr:nvCxnSpPr>
      <xdr:spPr>
        <a:xfrm>
          <a:off x="14782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37846</xdr:rowOff>
    </xdr:to>
    <xdr:cxnSp macro="">
      <xdr:nvCxnSpPr>
        <xdr:cNvPr id="128" name="直線コネクタ 127"/>
        <xdr:cNvCxnSpPr/>
      </xdr:nvCxnSpPr>
      <xdr:spPr>
        <a:xfrm>
          <a:off x="13893800" y="2906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106426</xdr:rowOff>
    </xdr:to>
    <xdr:cxnSp macro="">
      <xdr:nvCxnSpPr>
        <xdr:cNvPr id="131" name="直線コネクタ 130"/>
        <xdr:cNvCxnSpPr/>
      </xdr:nvCxnSpPr>
      <xdr:spPr>
        <a:xfrm flipV="1">
          <a:off x="13004800" y="29067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96283</xdr:rowOff>
    </xdr:from>
    <xdr:ext cx="736600" cy="259045"/>
    <xdr:sp macro="" textlink="">
      <xdr:nvSpPr>
        <xdr:cNvPr id="144" name="テキスト ボックス 143"/>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7" name="楕円 146"/>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27703</xdr:rowOff>
    </xdr:from>
    <xdr:ext cx="762000" cy="259045"/>
    <xdr:sp macro="" textlink="">
      <xdr:nvSpPr>
        <xdr:cNvPr id="148" name="テキスト ボックス 147"/>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49" name="楕円 148"/>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0" name="テキスト ボックス 149"/>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前年対比０．１％増の３．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％下回っている。子育て支援等による町単独分扶助費が増加傾向であることから、住民ニーズを的確に捉え、重点項目に集中的に予算配分をするなど、効率的且つ効果的な財政運営に努める。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3" name="直線コネクタ 182"/>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6" name="直線コネクタ 185"/>
        <xdr:cNvCxnSpPr/>
      </xdr:nvCxnSpPr>
      <xdr:spPr>
        <a:xfrm>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89" name="直線コネクタ 188"/>
        <xdr:cNvCxnSpPr/>
      </xdr:nvCxnSpPr>
      <xdr:spPr>
        <a:xfrm flipV="1">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107950</xdr:rowOff>
    </xdr:to>
    <xdr:cxnSp macro="">
      <xdr:nvCxnSpPr>
        <xdr:cNvPr id="192" name="直線コネクタ 191"/>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2" name="楕円 201"/>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3"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4" name="楕円 203"/>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5" name="テキスト ボックス 204"/>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8" name="楕円 207"/>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9" name="テキスト ボックス 208"/>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の１１．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％下回っている。特別会計</a:t>
          </a:r>
          <a:r>
            <a:rPr kumimoji="1" lang="ja-JP" altLang="en-US" sz="1100">
              <a:solidFill>
                <a:schemeClr val="dk1"/>
              </a:solidFill>
              <a:effectLst/>
              <a:latin typeface="+mn-lt"/>
              <a:ea typeface="+mn-ea"/>
              <a:cs typeface="+mn-cs"/>
            </a:rPr>
            <a:t>（国保・後期・介護・簡水・下水）の繰出金については、</a:t>
          </a:r>
          <a:r>
            <a:rPr kumimoji="1" lang="ja-JP" altLang="ja-JP" sz="1100">
              <a:solidFill>
                <a:schemeClr val="dk1"/>
              </a:solidFill>
              <a:effectLst/>
              <a:latin typeface="+mn-lt"/>
              <a:ea typeface="+mn-ea"/>
              <a:cs typeface="+mn-cs"/>
            </a:rPr>
            <a:t>効率化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による経費の削減、</a:t>
          </a:r>
          <a:r>
            <a:rPr kumimoji="1" lang="ja-JP" altLang="en-US" sz="1100">
              <a:solidFill>
                <a:schemeClr val="dk1"/>
              </a:solidFill>
              <a:effectLst/>
              <a:latin typeface="+mn-lt"/>
              <a:ea typeface="+mn-ea"/>
              <a:cs typeface="+mn-cs"/>
            </a:rPr>
            <a:t>インフラの更新と長寿命化を推し進めながら、適正な保険税、料金水準に向けた取り組み等、独立採算制、収支均衡を目指し、</a:t>
          </a:r>
          <a:r>
            <a:rPr kumimoji="1" lang="ja-JP" altLang="ja-JP" sz="1100">
              <a:solidFill>
                <a:schemeClr val="dk1"/>
              </a:solidFill>
              <a:effectLst/>
              <a:latin typeface="+mn-lt"/>
              <a:ea typeface="+mn-ea"/>
              <a:cs typeface="+mn-cs"/>
            </a:rPr>
            <a:t>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41" name="直線コネクタ 240"/>
        <xdr:cNvCxnSpPr/>
      </xdr:nvCxnSpPr>
      <xdr:spPr>
        <a:xfrm flipV="1">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81280</xdr:rowOff>
    </xdr:to>
    <xdr:cxnSp macro="">
      <xdr:nvCxnSpPr>
        <xdr:cNvPr id="244" name="直線コネクタ 243"/>
        <xdr:cNvCxnSpPr/>
      </xdr:nvCxnSpPr>
      <xdr:spPr>
        <a:xfrm>
          <a:off x="14782800" y="9623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26416</xdr:rowOff>
    </xdr:to>
    <xdr:cxnSp macro="">
      <xdr:nvCxnSpPr>
        <xdr:cNvPr id="247" name="直線コネクタ 246"/>
        <xdr:cNvCxnSpPr/>
      </xdr:nvCxnSpPr>
      <xdr:spPr>
        <a:xfrm flipV="1">
          <a:off x="13893800" y="9623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62992</xdr:rowOff>
    </xdr:to>
    <xdr:cxnSp macro="">
      <xdr:nvCxnSpPr>
        <xdr:cNvPr id="250" name="直線コネクタ 249"/>
        <xdr:cNvCxnSpPr/>
      </xdr:nvCxnSpPr>
      <xdr:spPr>
        <a:xfrm flipV="1">
          <a:off x="13004800" y="9627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0" name="楕円 25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1"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2" name="楕円 26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3" name="テキスト ボックス 26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4" name="楕円 263"/>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5" name="テキスト ボックス 264"/>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8" name="楕円 267"/>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69" name="テキスト ボックス 268"/>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％増の</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％上回っている。一部事務組合、国保病院会計、介護老人保健施設会計への繰出金</a:t>
          </a:r>
          <a:r>
            <a:rPr kumimoji="1" lang="ja-JP" altLang="en-US" sz="1100">
              <a:solidFill>
                <a:schemeClr val="dk1"/>
              </a:solidFill>
              <a:effectLst/>
              <a:latin typeface="+mn-lt"/>
              <a:ea typeface="+mn-ea"/>
              <a:cs typeface="+mn-cs"/>
            </a:rPr>
            <a:t>が大きな要因である。また、</a:t>
          </a:r>
          <a:r>
            <a:rPr kumimoji="1" lang="ja-JP" altLang="ja-JP" sz="1100">
              <a:solidFill>
                <a:schemeClr val="dk1"/>
              </a:solidFill>
              <a:effectLst/>
              <a:latin typeface="+mn-lt"/>
              <a:ea typeface="+mn-ea"/>
              <a:cs typeface="+mn-cs"/>
            </a:rPr>
            <a:t>地方創生、子育て支援、産業振興等の補助費については、住民ニーズを的確に捉え、重点項目に集中的に予算配分をする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、効率的</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つ効果的な財政運営に努める。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161290</xdr:rowOff>
    </xdr:to>
    <xdr:cxnSp macro="">
      <xdr:nvCxnSpPr>
        <xdr:cNvPr id="299" name="直線コネクタ 298"/>
        <xdr:cNvCxnSpPr/>
      </xdr:nvCxnSpPr>
      <xdr:spPr>
        <a:xfrm>
          <a:off x="15671800" y="63952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51562</xdr:rowOff>
    </xdr:to>
    <xdr:cxnSp macro="">
      <xdr:nvCxnSpPr>
        <xdr:cNvPr id="302" name="直線コネクタ 301"/>
        <xdr:cNvCxnSpPr/>
      </xdr:nvCxnSpPr>
      <xdr:spPr>
        <a:xfrm>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37846</xdr:rowOff>
    </xdr:to>
    <xdr:cxnSp macro="">
      <xdr:nvCxnSpPr>
        <xdr:cNvPr id="305" name="直線コネクタ 304"/>
        <xdr:cNvCxnSpPr/>
      </xdr:nvCxnSpPr>
      <xdr:spPr>
        <a:xfrm>
          <a:off x="13893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08" name="直線コネクタ 307"/>
        <xdr:cNvCxnSpPr/>
      </xdr:nvCxnSpPr>
      <xdr:spPr>
        <a:xfrm flipV="1">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8" name="楕円 317"/>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19"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0" name="楕円 319"/>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1" name="テキスト ボックス 320"/>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2" name="楕円 321"/>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3" name="テキスト ボックス 322"/>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4" name="楕円 32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5" name="テキスト ボックス 32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26" name="楕円 325"/>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27" name="テキスト ボックス 32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％下回っている。自主財源が少ない本町では、大規模事業を行う場合には、起債に頼らざるを得ない状況であるが、</a:t>
          </a:r>
          <a:r>
            <a:rPr kumimoji="1" lang="ja-JP" altLang="en-US" sz="1100">
              <a:solidFill>
                <a:schemeClr val="dk1"/>
              </a:solidFill>
              <a:effectLst/>
              <a:latin typeface="+mn-lt"/>
              <a:ea typeface="+mn-ea"/>
              <a:cs typeface="+mn-cs"/>
            </a:rPr>
            <a:t>交付税措置がある起債</a:t>
          </a:r>
          <a:r>
            <a:rPr kumimoji="1" lang="ja-JP" altLang="ja-JP" sz="1100">
              <a:solidFill>
                <a:schemeClr val="dk1"/>
              </a:solidFill>
              <a:effectLst/>
              <a:latin typeface="+mn-lt"/>
              <a:ea typeface="+mn-ea"/>
              <a:cs typeface="+mn-cs"/>
            </a:rPr>
            <a:t>を活用する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、公債費が財政運営を圧迫する大きな要因であることを念頭に置き、一般行政の運営を圧迫しないよう、計画をもって適正な起債管理に努める。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100330</xdr:rowOff>
    </xdr:to>
    <xdr:cxnSp macro="">
      <xdr:nvCxnSpPr>
        <xdr:cNvPr id="359" name="直線コネクタ 358"/>
        <xdr:cNvCxnSpPr/>
      </xdr:nvCxnSpPr>
      <xdr:spPr>
        <a:xfrm>
          <a:off x="3987800" y="131114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88900</xdr:rowOff>
    </xdr:to>
    <xdr:cxnSp macro="">
      <xdr:nvCxnSpPr>
        <xdr:cNvPr id="362" name="直線コネクタ 361"/>
        <xdr:cNvCxnSpPr/>
      </xdr:nvCxnSpPr>
      <xdr:spPr>
        <a:xfrm flipV="1">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88900</xdr:rowOff>
    </xdr:to>
    <xdr:cxnSp macro="">
      <xdr:nvCxnSpPr>
        <xdr:cNvPr id="365" name="直線コネクタ 364"/>
        <xdr:cNvCxnSpPr/>
      </xdr:nvCxnSpPr>
      <xdr:spPr>
        <a:xfrm>
          <a:off x="2209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138430</xdr:rowOff>
    </xdr:to>
    <xdr:cxnSp macro="">
      <xdr:nvCxnSpPr>
        <xdr:cNvPr id="368" name="直線コネクタ 367"/>
        <xdr:cNvCxnSpPr/>
      </xdr:nvCxnSpPr>
      <xdr:spPr>
        <a:xfrm flipV="1">
          <a:off x="1320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8" name="楕円 377"/>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9"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0" name="楕円 379"/>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1" name="テキスト ボックス 38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2" name="楕円 38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3" name="テキスト ボックス 38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4" name="楕円 383"/>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5" name="テキスト ボックス 384"/>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6" name="楕円 385"/>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87" name="テキスト ボックス 386"/>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％増の６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％下回っている。創意工夫と効率化による経費の削減、より一層の歳入確保を図りながら、健全な財政運営に努める。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43724</xdr:rowOff>
    </xdr:from>
    <xdr:to>
      <xdr:col>82</xdr:col>
      <xdr:colOff>107950</xdr:colOff>
      <xdr:row>75</xdr:row>
      <xdr:rowOff>171087</xdr:rowOff>
    </xdr:to>
    <xdr:cxnSp macro="">
      <xdr:nvCxnSpPr>
        <xdr:cNvPr id="422" name="直線コネクタ 421"/>
        <xdr:cNvCxnSpPr/>
      </xdr:nvCxnSpPr>
      <xdr:spPr>
        <a:xfrm>
          <a:off x="15671800" y="12902474"/>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7801</xdr:rowOff>
    </xdr:from>
    <xdr:to>
      <xdr:col>78</xdr:col>
      <xdr:colOff>69850</xdr:colOff>
      <xdr:row>75</xdr:row>
      <xdr:rowOff>43724</xdr:rowOff>
    </xdr:to>
    <xdr:cxnSp macro="">
      <xdr:nvCxnSpPr>
        <xdr:cNvPr id="425" name="直線コネクタ 424"/>
        <xdr:cNvCxnSpPr/>
      </xdr:nvCxnSpPr>
      <xdr:spPr>
        <a:xfrm>
          <a:off x="14782800" y="12866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113937</xdr:rowOff>
    </xdr:from>
    <xdr:to>
      <xdr:col>73</xdr:col>
      <xdr:colOff>180975</xdr:colOff>
      <xdr:row>75</xdr:row>
      <xdr:rowOff>7801</xdr:rowOff>
    </xdr:to>
    <xdr:cxnSp macro="">
      <xdr:nvCxnSpPr>
        <xdr:cNvPr id="428" name="直線コネクタ 427"/>
        <xdr:cNvCxnSpPr/>
      </xdr:nvCxnSpPr>
      <xdr:spPr>
        <a:xfrm>
          <a:off x="13893800" y="12801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113937</xdr:rowOff>
    </xdr:from>
    <xdr:to>
      <xdr:col>69</xdr:col>
      <xdr:colOff>92075</xdr:colOff>
      <xdr:row>75</xdr:row>
      <xdr:rowOff>69850</xdr:rowOff>
    </xdr:to>
    <xdr:cxnSp macro="">
      <xdr:nvCxnSpPr>
        <xdr:cNvPr id="431" name="直線コネクタ 430"/>
        <xdr:cNvCxnSpPr/>
      </xdr:nvCxnSpPr>
      <xdr:spPr>
        <a:xfrm flipV="1">
          <a:off x="13004800" y="1280123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120287</xdr:rowOff>
    </xdr:from>
    <xdr:to>
      <xdr:col>82</xdr:col>
      <xdr:colOff>158750</xdr:colOff>
      <xdr:row>76</xdr:row>
      <xdr:rowOff>50437</xdr:rowOff>
    </xdr:to>
    <xdr:sp macro="" textlink="">
      <xdr:nvSpPr>
        <xdr:cNvPr id="441" name="楕円 440"/>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136814</xdr:rowOff>
    </xdr:from>
    <xdr:ext cx="762000" cy="259045"/>
    <xdr:sp macro="" textlink="">
      <xdr:nvSpPr>
        <xdr:cNvPr id="442" name="公債費以外該当値テキスト"/>
        <xdr:cNvSpPr txBox="1"/>
      </xdr:nvSpPr>
      <xdr:spPr>
        <a:xfrm>
          <a:off x="16598900" y="1282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164374</xdr:rowOff>
    </xdr:from>
    <xdr:to>
      <xdr:col>78</xdr:col>
      <xdr:colOff>120650</xdr:colOff>
      <xdr:row>75</xdr:row>
      <xdr:rowOff>94524</xdr:rowOff>
    </xdr:to>
    <xdr:sp macro="" textlink="">
      <xdr:nvSpPr>
        <xdr:cNvPr id="443" name="楕円 442"/>
        <xdr:cNvSpPr/>
      </xdr:nvSpPr>
      <xdr:spPr>
        <a:xfrm>
          <a:off x="15621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104701</xdr:rowOff>
    </xdr:from>
    <xdr:ext cx="736600" cy="259045"/>
    <xdr:sp macro="" textlink="">
      <xdr:nvSpPr>
        <xdr:cNvPr id="444" name="テキスト ボックス 443"/>
        <xdr:cNvSpPr txBox="1"/>
      </xdr:nvSpPr>
      <xdr:spPr>
        <a:xfrm>
          <a:off x="15290800" y="1262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128451</xdr:rowOff>
    </xdr:from>
    <xdr:to>
      <xdr:col>74</xdr:col>
      <xdr:colOff>31750</xdr:colOff>
      <xdr:row>75</xdr:row>
      <xdr:rowOff>58601</xdr:rowOff>
    </xdr:to>
    <xdr:sp macro="" textlink="">
      <xdr:nvSpPr>
        <xdr:cNvPr id="445" name="楕円 444"/>
        <xdr:cNvSpPr/>
      </xdr:nvSpPr>
      <xdr:spPr>
        <a:xfrm>
          <a:off x="14732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68778</xdr:rowOff>
    </xdr:from>
    <xdr:ext cx="762000" cy="259045"/>
    <xdr:sp macro="" textlink="">
      <xdr:nvSpPr>
        <xdr:cNvPr id="446" name="テキスト ボックス 445"/>
        <xdr:cNvSpPr txBox="1"/>
      </xdr:nvSpPr>
      <xdr:spPr>
        <a:xfrm>
          <a:off x="14401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63137</xdr:rowOff>
    </xdr:from>
    <xdr:to>
      <xdr:col>69</xdr:col>
      <xdr:colOff>142875</xdr:colOff>
      <xdr:row>74</xdr:row>
      <xdr:rowOff>164737</xdr:rowOff>
    </xdr:to>
    <xdr:sp macro="" textlink="">
      <xdr:nvSpPr>
        <xdr:cNvPr id="447" name="楕円 446"/>
        <xdr:cNvSpPr/>
      </xdr:nvSpPr>
      <xdr:spPr>
        <a:xfrm>
          <a:off x="13843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3464</xdr:rowOff>
    </xdr:from>
    <xdr:ext cx="762000" cy="259045"/>
    <xdr:sp macro="" textlink="">
      <xdr:nvSpPr>
        <xdr:cNvPr id="448" name="テキスト ボックス 447"/>
        <xdr:cNvSpPr txBox="1"/>
      </xdr:nvSpPr>
      <xdr:spPr>
        <a:xfrm>
          <a:off x="13512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9" name="楕円 448"/>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0" name="テキスト ボックス 44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23418</xdr:rowOff>
    </xdr:from>
    <xdr:to>
      <xdr:col>29</xdr:col>
      <xdr:colOff>127000</xdr:colOff>
      <xdr:row>15</xdr:row>
      <xdr:rowOff>93072</xdr:rowOff>
    </xdr:to>
    <xdr:cxnSp macro="">
      <xdr:nvCxnSpPr>
        <xdr:cNvPr id="46" name="直線コネクタ 45"/>
        <xdr:cNvCxnSpPr/>
      </xdr:nvCxnSpPr>
      <xdr:spPr bwMode="auto">
        <a:xfrm flipV="1">
          <a:off x="5003800" y="2642793"/>
          <a:ext cx="647700" cy="69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93072</xdr:rowOff>
    </xdr:from>
    <xdr:to>
      <xdr:col>26</xdr:col>
      <xdr:colOff>50800</xdr:colOff>
      <xdr:row>15</xdr:row>
      <xdr:rowOff>136843</xdr:rowOff>
    </xdr:to>
    <xdr:cxnSp macro="">
      <xdr:nvCxnSpPr>
        <xdr:cNvPr id="49" name="直線コネクタ 48"/>
        <xdr:cNvCxnSpPr/>
      </xdr:nvCxnSpPr>
      <xdr:spPr bwMode="auto">
        <a:xfrm flipV="1">
          <a:off x="4305300" y="2712447"/>
          <a:ext cx="698500" cy="4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136843</xdr:rowOff>
    </xdr:from>
    <xdr:to>
      <xdr:col>22</xdr:col>
      <xdr:colOff>114300</xdr:colOff>
      <xdr:row>16</xdr:row>
      <xdr:rowOff>2689</xdr:rowOff>
    </xdr:to>
    <xdr:cxnSp macro="">
      <xdr:nvCxnSpPr>
        <xdr:cNvPr id="52" name="直線コネクタ 51"/>
        <xdr:cNvCxnSpPr/>
      </xdr:nvCxnSpPr>
      <xdr:spPr bwMode="auto">
        <a:xfrm flipV="1">
          <a:off x="3606800" y="2756218"/>
          <a:ext cx="698500" cy="3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157114</xdr:rowOff>
    </xdr:from>
    <xdr:to>
      <xdr:col>18</xdr:col>
      <xdr:colOff>177800</xdr:colOff>
      <xdr:row>16</xdr:row>
      <xdr:rowOff>2689</xdr:rowOff>
    </xdr:to>
    <xdr:cxnSp macro="">
      <xdr:nvCxnSpPr>
        <xdr:cNvPr id="55" name="直線コネクタ 54"/>
        <xdr:cNvCxnSpPr/>
      </xdr:nvCxnSpPr>
      <xdr:spPr bwMode="auto">
        <a:xfrm>
          <a:off x="2908300" y="2776489"/>
          <a:ext cx="698500" cy="1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144068</xdr:rowOff>
    </xdr:from>
    <xdr:to>
      <xdr:col>29</xdr:col>
      <xdr:colOff>177800</xdr:colOff>
      <xdr:row>15</xdr:row>
      <xdr:rowOff>74218</xdr:rowOff>
    </xdr:to>
    <xdr:sp macro="" textlink="">
      <xdr:nvSpPr>
        <xdr:cNvPr id="65" name="楕円 64"/>
        <xdr:cNvSpPr/>
      </xdr:nvSpPr>
      <xdr:spPr bwMode="auto">
        <a:xfrm>
          <a:off x="5600700" y="25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160595</xdr:rowOff>
    </xdr:from>
    <xdr:ext cx="762000" cy="259045"/>
    <xdr:sp macro="" textlink="">
      <xdr:nvSpPr>
        <xdr:cNvPr id="66" name="人口1人当たり決算額の推移該当値テキスト130"/>
        <xdr:cNvSpPr txBox="1"/>
      </xdr:nvSpPr>
      <xdr:spPr>
        <a:xfrm>
          <a:off x="5740400" y="243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42272</xdr:rowOff>
    </xdr:from>
    <xdr:to>
      <xdr:col>26</xdr:col>
      <xdr:colOff>101600</xdr:colOff>
      <xdr:row>15</xdr:row>
      <xdr:rowOff>143872</xdr:rowOff>
    </xdr:to>
    <xdr:sp macro="" textlink="">
      <xdr:nvSpPr>
        <xdr:cNvPr id="67" name="楕円 66"/>
        <xdr:cNvSpPr/>
      </xdr:nvSpPr>
      <xdr:spPr bwMode="auto">
        <a:xfrm>
          <a:off x="4953000" y="266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154049</xdr:rowOff>
    </xdr:from>
    <xdr:ext cx="736600" cy="259045"/>
    <xdr:sp macro="" textlink="">
      <xdr:nvSpPr>
        <xdr:cNvPr id="68" name="テキスト ボックス 67"/>
        <xdr:cNvSpPr txBox="1"/>
      </xdr:nvSpPr>
      <xdr:spPr>
        <a:xfrm>
          <a:off x="4622800" y="243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86043</xdr:rowOff>
    </xdr:from>
    <xdr:to>
      <xdr:col>22</xdr:col>
      <xdr:colOff>165100</xdr:colOff>
      <xdr:row>16</xdr:row>
      <xdr:rowOff>16193</xdr:rowOff>
    </xdr:to>
    <xdr:sp macro="" textlink="">
      <xdr:nvSpPr>
        <xdr:cNvPr id="69" name="楕円 68"/>
        <xdr:cNvSpPr/>
      </xdr:nvSpPr>
      <xdr:spPr bwMode="auto">
        <a:xfrm>
          <a:off x="4254500" y="270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26370</xdr:rowOff>
    </xdr:from>
    <xdr:ext cx="762000" cy="259045"/>
    <xdr:sp macro="" textlink="">
      <xdr:nvSpPr>
        <xdr:cNvPr id="70" name="テキスト ボックス 69"/>
        <xdr:cNvSpPr txBox="1"/>
      </xdr:nvSpPr>
      <xdr:spPr>
        <a:xfrm>
          <a:off x="3924300" y="247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123339</xdr:rowOff>
    </xdr:from>
    <xdr:to>
      <xdr:col>19</xdr:col>
      <xdr:colOff>38100</xdr:colOff>
      <xdr:row>16</xdr:row>
      <xdr:rowOff>53489</xdr:rowOff>
    </xdr:to>
    <xdr:sp macro="" textlink="">
      <xdr:nvSpPr>
        <xdr:cNvPr id="71" name="楕円 70"/>
        <xdr:cNvSpPr/>
      </xdr:nvSpPr>
      <xdr:spPr bwMode="auto">
        <a:xfrm>
          <a:off x="3556000" y="274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63666</xdr:rowOff>
    </xdr:from>
    <xdr:ext cx="762000" cy="259045"/>
    <xdr:sp macro="" textlink="">
      <xdr:nvSpPr>
        <xdr:cNvPr id="72" name="テキスト ボックス 71"/>
        <xdr:cNvSpPr txBox="1"/>
      </xdr:nvSpPr>
      <xdr:spPr>
        <a:xfrm>
          <a:off x="3225800" y="251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106314</xdr:rowOff>
    </xdr:from>
    <xdr:to>
      <xdr:col>15</xdr:col>
      <xdr:colOff>101600</xdr:colOff>
      <xdr:row>16</xdr:row>
      <xdr:rowOff>36464</xdr:rowOff>
    </xdr:to>
    <xdr:sp macro="" textlink="">
      <xdr:nvSpPr>
        <xdr:cNvPr id="73" name="楕円 72"/>
        <xdr:cNvSpPr/>
      </xdr:nvSpPr>
      <xdr:spPr bwMode="auto">
        <a:xfrm>
          <a:off x="2857500" y="272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46641</xdr:rowOff>
    </xdr:from>
    <xdr:ext cx="762000" cy="259045"/>
    <xdr:sp macro="" textlink="">
      <xdr:nvSpPr>
        <xdr:cNvPr id="74" name="テキスト ボックス 73"/>
        <xdr:cNvSpPr txBox="1"/>
      </xdr:nvSpPr>
      <xdr:spPr>
        <a:xfrm>
          <a:off x="2527300" y="249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327634</xdr:rowOff>
    </xdr:from>
    <xdr:to>
      <xdr:col>29</xdr:col>
      <xdr:colOff>127000</xdr:colOff>
      <xdr:row>35</xdr:row>
      <xdr:rowOff>10795</xdr:rowOff>
    </xdr:to>
    <xdr:cxnSp macro="">
      <xdr:nvCxnSpPr>
        <xdr:cNvPr id="108" name="直線コネクタ 107"/>
        <xdr:cNvCxnSpPr/>
      </xdr:nvCxnSpPr>
      <xdr:spPr bwMode="auto">
        <a:xfrm flipV="1">
          <a:off x="5003800" y="6595084"/>
          <a:ext cx="6477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326720</xdr:rowOff>
    </xdr:from>
    <xdr:to>
      <xdr:col>26</xdr:col>
      <xdr:colOff>50800</xdr:colOff>
      <xdr:row>35</xdr:row>
      <xdr:rowOff>10795</xdr:rowOff>
    </xdr:to>
    <xdr:cxnSp macro="">
      <xdr:nvCxnSpPr>
        <xdr:cNvPr id="111" name="直線コネクタ 110"/>
        <xdr:cNvCxnSpPr/>
      </xdr:nvCxnSpPr>
      <xdr:spPr bwMode="auto">
        <a:xfrm>
          <a:off x="4305300" y="6594170"/>
          <a:ext cx="698500" cy="26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280086</xdr:rowOff>
    </xdr:from>
    <xdr:to>
      <xdr:col>22</xdr:col>
      <xdr:colOff>114300</xdr:colOff>
      <xdr:row>34</xdr:row>
      <xdr:rowOff>326720</xdr:rowOff>
    </xdr:to>
    <xdr:cxnSp macro="">
      <xdr:nvCxnSpPr>
        <xdr:cNvPr id="114" name="直線コネクタ 113"/>
        <xdr:cNvCxnSpPr/>
      </xdr:nvCxnSpPr>
      <xdr:spPr bwMode="auto">
        <a:xfrm>
          <a:off x="3606800" y="6547536"/>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119489</xdr:rowOff>
    </xdr:from>
    <xdr:to>
      <xdr:col>18</xdr:col>
      <xdr:colOff>177800</xdr:colOff>
      <xdr:row>34</xdr:row>
      <xdr:rowOff>280086</xdr:rowOff>
    </xdr:to>
    <xdr:cxnSp macro="">
      <xdr:nvCxnSpPr>
        <xdr:cNvPr id="117" name="直線コネクタ 116"/>
        <xdr:cNvCxnSpPr/>
      </xdr:nvCxnSpPr>
      <xdr:spPr bwMode="auto">
        <a:xfrm>
          <a:off x="2908300" y="6386939"/>
          <a:ext cx="698500" cy="16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276834</xdr:rowOff>
    </xdr:from>
    <xdr:to>
      <xdr:col>29</xdr:col>
      <xdr:colOff>177800</xdr:colOff>
      <xdr:row>35</xdr:row>
      <xdr:rowOff>35534</xdr:rowOff>
    </xdr:to>
    <xdr:sp macro="" textlink="">
      <xdr:nvSpPr>
        <xdr:cNvPr id="127" name="楕円 126"/>
        <xdr:cNvSpPr/>
      </xdr:nvSpPr>
      <xdr:spPr bwMode="auto">
        <a:xfrm>
          <a:off x="5600700" y="654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248911</xdr:rowOff>
    </xdr:from>
    <xdr:ext cx="762000" cy="259045"/>
    <xdr:sp macro="" textlink="">
      <xdr:nvSpPr>
        <xdr:cNvPr id="128" name="人口1人当たり決算額の推移該当値テキスト445"/>
        <xdr:cNvSpPr txBox="1"/>
      </xdr:nvSpPr>
      <xdr:spPr>
        <a:xfrm>
          <a:off x="5740400" y="651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302895</xdr:rowOff>
    </xdr:from>
    <xdr:to>
      <xdr:col>26</xdr:col>
      <xdr:colOff>101600</xdr:colOff>
      <xdr:row>35</xdr:row>
      <xdr:rowOff>61595</xdr:rowOff>
    </xdr:to>
    <xdr:sp macro="" textlink="">
      <xdr:nvSpPr>
        <xdr:cNvPr id="129" name="楕円 128"/>
        <xdr:cNvSpPr/>
      </xdr:nvSpPr>
      <xdr:spPr bwMode="auto">
        <a:xfrm>
          <a:off x="4953000" y="65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46372</xdr:rowOff>
    </xdr:from>
    <xdr:ext cx="736600" cy="259045"/>
    <xdr:sp macro="" textlink="">
      <xdr:nvSpPr>
        <xdr:cNvPr id="130" name="テキスト ボックス 129"/>
        <xdr:cNvSpPr txBox="1"/>
      </xdr:nvSpPr>
      <xdr:spPr>
        <a:xfrm>
          <a:off x="4622800" y="665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275920</xdr:rowOff>
    </xdr:from>
    <xdr:to>
      <xdr:col>22</xdr:col>
      <xdr:colOff>165100</xdr:colOff>
      <xdr:row>35</xdr:row>
      <xdr:rowOff>34620</xdr:rowOff>
    </xdr:to>
    <xdr:sp macro="" textlink="">
      <xdr:nvSpPr>
        <xdr:cNvPr id="131" name="楕円 130"/>
        <xdr:cNvSpPr/>
      </xdr:nvSpPr>
      <xdr:spPr bwMode="auto">
        <a:xfrm>
          <a:off x="4254500" y="654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19397</xdr:rowOff>
    </xdr:from>
    <xdr:ext cx="762000" cy="259045"/>
    <xdr:sp macro="" textlink="">
      <xdr:nvSpPr>
        <xdr:cNvPr id="132" name="テキスト ボックス 131"/>
        <xdr:cNvSpPr txBox="1"/>
      </xdr:nvSpPr>
      <xdr:spPr>
        <a:xfrm>
          <a:off x="3924300" y="66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229286</xdr:rowOff>
    </xdr:from>
    <xdr:to>
      <xdr:col>19</xdr:col>
      <xdr:colOff>38100</xdr:colOff>
      <xdr:row>34</xdr:row>
      <xdr:rowOff>330885</xdr:rowOff>
    </xdr:to>
    <xdr:sp macro="" textlink="">
      <xdr:nvSpPr>
        <xdr:cNvPr id="133" name="楕円 132"/>
        <xdr:cNvSpPr/>
      </xdr:nvSpPr>
      <xdr:spPr bwMode="auto">
        <a:xfrm>
          <a:off x="3556000" y="64967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341063</xdr:rowOff>
    </xdr:from>
    <xdr:ext cx="762000" cy="259045"/>
    <xdr:sp macro="" textlink="">
      <xdr:nvSpPr>
        <xdr:cNvPr id="134" name="テキスト ボックス 133"/>
        <xdr:cNvSpPr txBox="1"/>
      </xdr:nvSpPr>
      <xdr:spPr>
        <a:xfrm>
          <a:off x="3225800" y="62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68689</xdr:rowOff>
    </xdr:from>
    <xdr:to>
      <xdr:col>15</xdr:col>
      <xdr:colOff>101600</xdr:colOff>
      <xdr:row>34</xdr:row>
      <xdr:rowOff>170289</xdr:rowOff>
    </xdr:to>
    <xdr:sp macro="" textlink="">
      <xdr:nvSpPr>
        <xdr:cNvPr id="135" name="楕円 134"/>
        <xdr:cNvSpPr/>
      </xdr:nvSpPr>
      <xdr:spPr bwMode="auto">
        <a:xfrm>
          <a:off x="2857500" y="633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180466</xdr:rowOff>
    </xdr:from>
    <xdr:ext cx="762000" cy="259045"/>
    <xdr:sp macro="" textlink="">
      <xdr:nvSpPr>
        <xdr:cNvPr id="136" name="テキスト ボックス 135"/>
        <xdr:cNvSpPr txBox="1"/>
      </xdr:nvSpPr>
      <xdr:spPr>
        <a:xfrm>
          <a:off x="2527300" y="61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33363</xdr:rowOff>
    </xdr:from>
    <xdr:to>
      <xdr:col>24</xdr:col>
      <xdr:colOff>63500</xdr:colOff>
      <xdr:row>35</xdr:row>
      <xdr:rowOff>72126</xdr:rowOff>
    </xdr:to>
    <xdr:cxnSp macro="">
      <xdr:nvCxnSpPr>
        <xdr:cNvPr id="61" name="直線コネクタ 60"/>
        <xdr:cNvCxnSpPr/>
      </xdr:nvCxnSpPr>
      <xdr:spPr>
        <a:xfrm flipV="1">
          <a:off x="3797300" y="6034113"/>
          <a:ext cx="8382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38583</xdr:rowOff>
    </xdr:from>
    <xdr:to>
      <xdr:col>19</xdr:col>
      <xdr:colOff>177800</xdr:colOff>
      <xdr:row>35</xdr:row>
      <xdr:rowOff>72126</xdr:rowOff>
    </xdr:to>
    <xdr:cxnSp macro="">
      <xdr:nvCxnSpPr>
        <xdr:cNvPr id="64" name="直線コネクタ 63"/>
        <xdr:cNvCxnSpPr/>
      </xdr:nvCxnSpPr>
      <xdr:spPr>
        <a:xfrm>
          <a:off x="2908300" y="6039333"/>
          <a:ext cx="889000" cy="3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38583</xdr:rowOff>
    </xdr:from>
    <xdr:to>
      <xdr:col>15</xdr:col>
      <xdr:colOff>50800</xdr:colOff>
      <xdr:row>35</xdr:row>
      <xdr:rowOff>69162</xdr:rowOff>
    </xdr:to>
    <xdr:cxnSp macro="">
      <xdr:nvCxnSpPr>
        <xdr:cNvPr id="67" name="直線コネクタ 66"/>
        <xdr:cNvCxnSpPr/>
      </xdr:nvCxnSpPr>
      <xdr:spPr>
        <a:xfrm flipV="1">
          <a:off x="2019300" y="6039333"/>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69162</xdr:rowOff>
    </xdr:from>
    <xdr:to>
      <xdr:col>10</xdr:col>
      <xdr:colOff>114300</xdr:colOff>
      <xdr:row>35</xdr:row>
      <xdr:rowOff>105334</xdr:rowOff>
    </xdr:to>
    <xdr:cxnSp macro="">
      <xdr:nvCxnSpPr>
        <xdr:cNvPr id="70" name="直線コネクタ 69"/>
        <xdr:cNvCxnSpPr/>
      </xdr:nvCxnSpPr>
      <xdr:spPr>
        <a:xfrm flipV="1">
          <a:off x="1130300" y="6069912"/>
          <a:ext cx="889000" cy="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154013</xdr:rowOff>
    </xdr:from>
    <xdr:to>
      <xdr:col>24</xdr:col>
      <xdr:colOff>114300</xdr:colOff>
      <xdr:row>35</xdr:row>
      <xdr:rowOff>84163</xdr:rowOff>
    </xdr:to>
    <xdr:sp macro="" textlink="">
      <xdr:nvSpPr>
        <xdr:cNvPr id="80" name="楕円 79"/>
        <xdr:cNvSpPr/>
      </xdr:nvSpPr>
      <xdr:spPr>
        <a:xfrm>
          <a:off x="4584700" y="59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5440</xdr:rowOff>
    </xdr:from>
    <xdr:ext cx="599010" cy="259045"/>
    <xdr:sp macro="" textlink="">
      <xdr:nvSpPr>
        <xdr:cNvPr id="81" name="人件費該当値テキスト"/>
        <xdr:cNvSpPr txBox="1"/>
      </xdr:nvSpPr>
      <xdr:spPr>
        <a:xfrm>
          <a:off x="4686300" y="58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21326</xdr:rowOff>
    </xdr:from>
    <xdr:to>
      <xdr:col>20</xdr:col>
      <xdr:colOff>38100</xdr:colOff>
      <xdr:row>35</xdr:row>
      <xdr:rowOff>122926</xdr:rowOff>
    </xdr:to>
    <xdr:sp macro="" textlink="">
      <xdr:nvSpPr>
        <xdr:cNvPr id="82" name="楕円 81"/>
        <xdr:cNvSpPr/>
      </xdr:nvSpPr>
      <xdr:spPr>
        <a:xfrm>
          <a:off x="3746500" y="60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139453</xdr:rowOff>
    </xdr:from>
    <xdr:ext cx="599010" cy="259045"/>
    <xdr:sp macro="" textlink="">
      <xdr:nvSpPr>
        <xdr:cNvPr id="83" name="テキスト ボックス 82"/>
        <xdr:cNvSpPr txBox="1"/>
      </xdr:nvSpPr>
      <xdr:spPr>
        <a:xfrm>
          <a:off x="3497795" y="579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159233</xdr:rowOff>
    </xdr:from>
    <xdr:to>
      <xdr:col>15</xdr:col>
      <xdr:colOff>101600</xdr:colOff>
      <xdr:row>35</xdr:row>
      <xdr:rowOff>89383</xdr:rowOff>
    </xdr:to>
    <xdr:sp macro="" textlink="">
      <xdr:nvSpPr>
        <xdr:cNvPr id="84" name="楕円 83"/>
        <xdr:cNvSpPr/>
      </xdr:nvSpPr>
      <xdr:spPr>
        <a:xfrm>
          <a:off x="2857500" y="5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105910</xdr:rowOff>
    </xdr:from>
    <xdr:ext cx="599010" cy="259045"/>
    <xdr:sp macro="" textlink="">
      <xdr:nvSpPr>
        <xdr:cNvPr id="85" name="テキスト ボックス 84"/>
        <xdr:cNvSpPr txBox="1"/>
      </xdr:nvSpPr>
      <xdr:spPr>
        <a:xfrm>
          <a:off x="2608795" y="57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18362</xdr:rowOff>
    </xdr:from>
    <xdr:to>
      <xdr:col>10</xdr:col>
      <xdr:colOff>165100</xdr:colOff>
      <xdr:row>35</xdr:row>
      <xdr:rowOff>119962</xdr:rowOff>
    </xdr:to>
    <xdr:sp macro="" textlink="">
      <xdr:nvSpPr>
        <xdr:cNvPr id="86" name="楕円 85"/>
        <xdr:cNvSpPr/>
      </xdr:nvSpPr>
      <xdr:spPr>
        <a:xfrm>
          <a:off x="1968500" y="6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136489</xdr:rowOff>
    </xdr:from>
    <xdr:ext cx="599010" cy="259045"/>
    <xdr:sp macro="" textlink="">
      <xdr:nvSpPr>
        <xdr:cNvPr id="87" name="テキスト ボックス 86"/>
        <xdr:cNvSpPr txBox="1"/>
      </xdr:nvSpPr>
      <xdr:spPr>
        <a:xfrm>
          <a:off x="1719795" y="579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54534</xdr:rowOff>
    </xdr:from>
    <xdr:to>
      <xdr:col>6</xdr:col>
      <xdr:colOff>38100</xdr:colOff>
      <xdr:row>35</xdr:row>
      <xdr:rowOff>156134</xdr:rowOff>
    </xdr:to>
    <xdr:sp macro="" textlink="">
      <xdr:nvSpPr>
        <xdr:cNvPr id="88" name="楕円 87"/>
        <xdr:cNvSpPr/>
      </xdr:nvSpPr>
      <xdr:spPr>
        <a:xfrm>
          <a:off x="1079500" y="60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147261</xdr:rowOff>
    </xdr:from>
    <xdr:ext cx="599010" cy="259045"/>
    <xdr:sp macro="" textlink="">
      <xdr:nvSpPr>
        <xdr:cNvPr id="89" name="テキスト ボックス 88"/>
        <xdr:cNvSpPr txBox="1"/>
      </xdr:nvSpPr>
      <xdr:spPr>
        <a:xfrm>
          <a:off x="830795" y="61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63567</xdr:rowOff>
    </xdr:from>
    <xdr:to>
      <xdr:col>24</xdr:col>
      <xdr:colOff>63500</xdr:colOff>
      <xdr:row>55</xdr:row>
      <xdr:rowOff>9874</xdr:rowOff>
    </xdr:to>
    <xdr:cxnSp macro="">
      <xdr:nvCxnSpPr>
        <xdr:cNvPr id="116" name="直線コネクタ 115"/>
        <xdr:cNvCxnSpPr/>
      </xdr:nvCxnSpPr>
      <xdr:spPr>
        <a:xfrm flipV="1">
          <a:off x="3797300" y="9321867"/>
          <a:ext cx="838200" cy="1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110672</xdr:rowOff>
    </xdr:from>
    <xdr:to>
      <xdr:col>19</xdr:col>
      <xdr:colOff>177800</xdr:colOff>
      <xdr:row>55</xdr:row>
      <xdr:rowOff>9874</xdr:rowOff>
    </xdr:to>
    <xdr:cxnSp macro="">
      <xdr:nvCxnSpPr>
        <xdr:cNvPr id="119" name="直線コネクタ 118"/>
        <xdr:cNvCxnSpPr/>
      </xdr:nvCxnSpPr>
      <xdr:spPr>
        <a:xfrm>
          <a:off x="2908300" y="9368972"/>
          <a:ext cx="889000" cy="7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110672</xdr:rowOff>
    </xdr:from>
    <xdr:to>
      <xdr:col>15</xdr:col>
      <xdr:colOff>50800</xdr:colOff>
      <xdr:row>55</xdr:row>
      <xdr:rowOff>38019</xdr:rowOff>
    </xdr:to>
    <xdr:cxnSp macro="">
      <xdr:nvCxnSpPr>
        <xdr:cNvPr id="122" name="直線コネクタ 121"/>
        <xdr:cNvCxnSpPr/>
      </xdr:nvCxnSpPr>
      <xdr:spPr>
        <a:xfrm flipV="1">
          <a:off x="2019300" y="9368972"/>
          <a:ext cx="889000" cy="9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147061</xdr:rowOff>
    </xdr:from>
    <xdr:to>
      <xdr:col>10</xdr:col>
      <xdr:colOff>114300</xdr:colOff>
      <xdr:row>55</xdr:row>
      <xdr:rowOff>38019</xdr:rowOff>
    </xdr:to>
    <xdr:cxnSp macro="">
      <xdr:nvCxnSpPr>
        <xdr:cNvPr id="125" name="直線コネクタ 124"/>
        <xdr:cNvCxnSpPr/>
      </xdr:nvCxnSpPr>
      <xdr:spPr>
        <a:xfrm>
          <a:off x="1130300" y="940536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12767</xdr:rowOff>
    </xdr:from>
    <xdr:to>
      <xdr:col>24</xdr:col>
      <xdr:colOff>114300</xdr:colOff>
      <xdr:row>54</xdr:row>
      <xdr:rowOff>114367</xdr:rowOff>
    </xdr:to>
    <xdr:sp macro="" textlink="">
      <xdr:nvSpPr>
        <xdr:cNvPr id="135" name="楕円 134"/>
        <xdr:cNvSpPr/>
      </xdr:nvSpPr>
      <xdr:spPr>
        <a:xfrm>
          <a:off x="4584700" y="92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35644</xdr:rowOff>
    </xdr:from>
    <xdr:ext cx="599010" cy="259045"/>
    <xdr:sp macro="" textlink="">
      <xdr:nvSpPr>
        <xdr:cNvPr id="136" name="物件費該当値テキスト"/>
        <xdr:cNvSpPr txBox="1"/>
      </xdr:nvSpPr>
      <xdr:spPr>
        <a:xfrm>
          <a:off x="4686300" y="91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130524</xdr:rowOff>
    </xdr:from>
    <xdr:to>
      <xdr:col>20</xdr:col>
      <xdr:colOff>38100</xdr:colOff>
      <xdr:row>55</xdr:row>
      <xdr:rowOff>60674</xdr:rowOff>
    </xdr:to>
    <xdr:sp macro="" textlink="">
      <xdr:nvSpPr>
        <xdr:cNvPr id="137" name="楕円 136"/>
        <xdr:cNvSpPr/>
      </xdr:nvSpPr>
      <xdr:spPr>
        <a:xfrm>
          <a:off x="3746500" y="93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77201</xdr:rowOff>
    </xdr:from>
    <xdr:ext cx="599010" cy="259045"/>
    <xdr:sp macro="" textlink="">
      <xdr:nvSpPr>
        <xdr:cNvPr id="138" name="テキスト ボックス 137"/>
        <xdr:cNvSpPr txBox="1"/>
      </xdr:nvSpPr>
      <xdr:spPr>
        <a:xfrm>
          <a:off x="3497795" y="91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59872</xdr:rowOff>
    </xdr:from>
    <xdr:to>
      <xdr:col>15</xdr:col>
      <xdr:colOff>101600</xdr:colOff>
      <xdr:row>54</xdr:row>
      <xdr:rowOff>161472</xdr:rowOff>
    </xdr:to>
    <xdr:sp macro="" textlink="">
      <xdr:nvSpPr>
        <xdr:cNvPr id="139" name="楕円 138"/>
        <xdr:cNvSpPr/>
      </xdr:nvSpPr>
      <xdr:spPr>
        <a:xfrm>
          <a:off x="28575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6549</xdr:rowOff>
    </xdr:from>
    <xdr:ext cx="599010" cy="259045"/>
    <xdr:sp macro="" textlink="">
      <xdr:nvSpPr>
        <xdr:cNvPr id="140" name="テキスト ボックス 139"/>
        <xdr:cNvSpPr txBox="1"/>
      </xdr:nvSpPr>
      <xdr:spPr>
        <a:xfrm>
          <a:off x="2608795" y="909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158669</xdr:rowOff>
    </xdr:from>
    <xdr:to>
      <xdr:col>10</xdr:col>
      <xdr:colOff>165100</xdr:colOff>
      <xdr:row>55</xdr:row>
      <xdr:rowOff>88819</xdr:rowOff>
    </xdr:to>
    <xdr:sp macro="" textlink="">
      <xdr:nvSpPr>
        <xdr:cNvPr id="141" name="楕円 140"/>
        <xdr:cNvSpPr/>
      </xdr:nvSpPr>
      <xdr:spPr>
        <a:xfrm>
          <a:off x="1968500" y="94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105346</xdr:rowOff>
    </xdr:from>
    <xdr:ext cx="599010" cy="259045"/>
    <xdr:sp macro="" textlink="">
      <xdr:nvSpPr>
        <xdr:cNvPr id="142" name="テキスト ボックス 141"/>
        <xdr:cNvSpPr txBox="1"/>
      </xdr:nvSpPr>
      <xdr:spPr>
        <a:xfrm>
          <a:off x="1719795" y="919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96261</xdr:rowOff>
    </xdr:from>
    <xdr:to>
      <xdr:col>6</xdr:col>
      <xdr:colOff>38100</xdr:colOff>
      <xdr:row>55</xdr:row>
      <xdr:rowOff>26411</xdr:rowOff>
    </xdr:to>
    <xdr:sp macro="" textlink="">
      <xdr:nvSpPr>
        <xdr:cNvPr id="143" name="楕円 142"/>
        <xdr:cNvSpPr/>
      </xdr:nvSpPr>
      <xdr:spPr>
        <a:xfrm>
          <a:off x="1079500" y="93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42938</xdr:rowOff>
    </xdr:from>
    <xdr:ext cx="599010" cy="259045"/>
    <xdr:sp macro="" textlink="">
      <xdr:nvSpPr>
        <xdr:cNvPr id="144" name="テキスト ボックス 143"/>
        <xdr:cNvSpPr txBox="1"/>
      </xdr:nvSpPr>
      <xdr:spPr>
        <a:xfrm>
          <a:off x="830795" y="912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18428</xdr:rowOff>
    </xdr:from>
    <xdr:to>
      <xdr:col>24</xdr:col>
      <xdr:colOff>63500</xdr:colOff>
      <xdr:row>72</xdr:row>
      <xdr:rowOff>138488</xdr:rowOff>
    </xdr:to>
    <xdr:cxnSp macro="">
      <xdr:nvCxnSpPr>
        <xdr:cNvPr id="171" name="直線コネクタ 170"/>
        <xdr:cNvCxnSpPr/>
      </xdr:nvCxnSpPr>
      <xdr:spPr>
        <a:xfrm>
          <a:off x="3797300" y="12362828"/>
          <a:ext cx="838200" cy="1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18428</xdr:rowOff>
    </xdr:from>
    <xdr:to>
      <xdr:col>19</xdr:col>
      <xdr:colOff>177800</xdr:colOff>
      <xdr:row>73</xdr:row>
      <xdr:rowOff>41219</xdr:rowOff>
    </xdr:to>
    <xdr:cxnSp macro="">
      <xdr:nvCxnSpPr>
        <xdr:cNvPr id="174" name="直線コネクタ 173"/>
        <xdr:cNvCxnSpPr/>
      </xdr:nvCxnSpPr>
      <xdr:spPr>
        <a:xfrm flipV="1">
          <a:off x="2908300" y="12362828"/>
          <a:ext cx="889000" cy="19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18062</xdr:rowOff>
    </xdr:from>
    <xdr:to>
      <xdr:col>15</xdr:col>
      <xdr:colOff>50800</xdr:colOff>
      <xdr:row>73</xdr:row>
      <xdr:rowOff>41219</xdr:rowOff>
    </xdr:to>
    <xdr:cxnSp macro="">
      <xdr:nvCxnSpPr>
        <xdr:cNvPr id="177" name="直線コネクタ 176"/>
        <xdr:cNvCxnSpPr/>
      </xdr:nvCxnSpPr>
      <xdr:spPr>
        <a:xfrm>
          <a:off x="2019300" y="12533912"/>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156480</xdr:rowOff>
    </xdr:from>
    <xdr:to>
      <xdr:col>10</xdr:col>
      <xdr:colOff>114300</xdr:colOff>
      <xdr:row>73</xdr:row>
      <xdr:rowOff>18062</xdr:rowOff>
    </xdr:to>
    <xdr:cxnSp macro="">
      <xdr:nvCxnSpPr>
        <xdr:cNvPr id="180" name="直線コネクタ 179"/>
        <xdr:cNvCxnSpPr/>
      </xdr:nvCxnSpPr>
      <xdr:spPr>
        <a:xfrm>
          <a:off x="1130300" y="12500880"/>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87688</xdr:rowOff>
    </xdr:from>
    <xdr:to>
      <xdr:col>24</xdr:col>
      <xdr:colOff>114300</xdr:colOff>
      <xdr:row>73</xdr:row>
      <xdr:rowOff>17838</xdr:rowOff>
    </xdr:to>
    <xdr:sp macro="" textlink="">
      <xdr:nvSpPr>
        <xdr:cNvPr id="190" name="楕円 189"/>
        <xdr:cNvSpPr/>
      </xdr:nvSpPr>
      <xdr:spPr>
        <a:xfrm>
          <a:off x="4584700" y="124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110565</xdr:rowOff>
    </xdr:from>
    <xdr:ext cx="534377" cy="259045"/>
    <xdr:sp macro="" textlink="">
      <xdr:nvSpPr>
        <xdr:cNvPr id="191" name="維持補修費該当値テキスト"/>
        <xdr:cNvSpPr txBox="1"/>
      </xdr:nvSpPr>
      <xdr:spPr>
        <a:xfrm>
          <a:off x="4686300" y="122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139078</xdr:rowOff>
    </xdr:from>
    <xdr:to>
      <xdr:col>20</xdr:col>
      <xdr:colOff>38100</xdr:colOff>
      <xdr:row>72</xdr:row>
      <xdr:rowOff>69228</xdr:rowOff>
    </xdr:to>
    <xdr:sp macro="" textlink="">
      <xdr:nvSpPr>
        <xdr:cNvPr id="192" name="楕円 191"/>
        <xdr:cNvSpPr/>
      </xdr:nvSpPr>
      <xdr:spPr>
        <a:xfrm>
          <a:off x="3746500" y="12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85755</xdr:rowOff>
    </xdr:from>
    <xdr:ext cx="534377" cy="259045"/>
    <xdr:sp macro="" textlink="">
      <xdr:nvSpPr>
        <xdr:cNvPr id="193" name="テキスト ボックス 192"/>
        <xdr:cNvSpPr txBox="1"/>
      </xdr:nvSpPr>
      <xdr:spPr>
        <a:xfrm>
          <a:off x="3530111" y="120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161869</xdr:rowOff>
    </xdr:from>
    <xdr:to>
      <xdr:col>15</xdr:col>
      <xdr:colOff>101600</xdr:colOff>
      <xdr:row>73</xdr:row>
      <xdr:rowOff>92019</xdr:rowOff>
    </xdr:to>
    <xdr:sp macro="" textlink="">
      <xdr:nvSpPr>
        <xdr:cNvPr id="194" name="楕円 193"/>
        <xdr:cNvSpPr/>
      </xdr:nvSpPr>
      <xdr:spPr>
        <a:xfrm>
          <a:off x="2857500" y="125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108546</xdr:rowOff>
    </xdr:from>
    <xdr:ext cx="534377" cy="259045"/>
    <xdr:sp macro="" textlink="">
      <xdr:nvSpPr>
        <xdr:cNvPr id="195" name="テキスト ボックス 194"/>
        <xdr:cNvSpPr txBox="1"/>
      </xdr:nvSpPr>
      <xdr:spPr>
        <a:xfrm>
          <a:off x="2641111" y="122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138712</xdr:rowOff>
    </xdr:from>
    <xdr:to>
      <xdr:col>10</xdr:col>
      <xdr:colOff>165100</xdr:colOff>
      <xdr:row>73</xdr:row>
      <xdr:rowOff>68862</xdr:rowOff>
    </xdr:to>
    <xdr:sp macro="" textlink="">
      <xdr:nvSpPr>
        <xdr:cNvPr id="196" name="楕円 195"/>
        <xdr:cNvSpPr/>
      </xdr:nvSpPr>
      <xdr:spPr>
        <a:xfrm>
          <a:off x="1968500" y="12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85389</xdr:rowOff>
    </xdr:from>
    <xdr:ext cx="534377" cy="259045"/>
    <xdr:sp macro="" textlink="">
      <xdr:nvSpPr>
        <xdr:cNvPr id="197" name="テキスト ボックス 196"/>
        <xdr:cNvSpPr txBox="1"/>
      </xdr:nvSpPr>
      <xdr:spPr>
        <a:xfrm>
          <a:off x="1752111" y="122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105680</xdr:rowOff>
    </xdr:from>
    <xdr:to>
      <xdr:col>6</xdr:col>
      <xdr:colOff>38100</xdr:colOff>
      <xdr:row>73</xdr:row>
      <xdr:rowOff>35830</xdr:rowOff>
    </xdr:to>
    <xdr:sp macro="" textlink="">
      <xdr:nvSpPr>
        <xdr:cNvPr id="198" name="楕円 197"/>
        <xdr:cNvSpPr/>
      </xdr:nvSpPr>
      <xdr:spPr>
        <a:xfrm>
          <a:off x="1079500" y="124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52357</xdr:rowOff>
    </xdr:from>
    <xdr:ext cx="534377" cy="259045"/>
    <xdr:sp macro="" textlink="">
      <xdr:nvSpPr>
        <xdr:cNvPr id="199" name="テキスト ボックス 198"/>
        <xdr:cNvSpPr txBox="1"/>
      </xdr:nvSpPr>
      <xdr:spPr>
        <a:xfrm>
          <a:off x="863111" y="122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91956</xdr:rowOff>
    </xdr:from>
    <xdr:to>
      <xdr:col>24</xdr:col>
      <xdr:colOff>63500</xdr:colOff>
      <xdr:row>94</xdr:row>
      <xdr:rowOff>111875</xdr:rowOff>
    </xdr:to>
    <xdr:cxnSp macro="">
      <xdr:nvCxnSpPr>
        <xdr:cNvPr id="231" name="直線コネクタ 230"/>
        <xdr:cNvCxnSpPr/>
      </xdr:nvCxnSpPr>
      <xdr:spPr>
        <a:xfrm flipV="1">
          <a:off x="3797300" y="16208256"/>
          <a:ext cx="8382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48864</xdr:rowOff>
    </xdr:from>
    <xdr:to>
      <xdr:col>19</xdr:col>
      <xdr:colOff>177800</xdr:colOff>
      <xdr:row>94</xdr:row>
      <xdr:rowOff>111875</xdr:rowOff>
    </xdr:to>
    <xdr:cxnSp macro="">
      <xdr:nvCxnSpPr>
        <xdr:cNvPr id="234" name="直線コネクタ 233"/>
        <xdr:cNvCxnSpPr/>
      </xdr:nvCxnSpPr>
      <xdr:spPr>
        <a:xfrm>
          <a:off x="2908300" y="16165164"/>
          <a:ext cx="889000" cy="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48864</xdr:rowOff>
    </xdr:from>
    <xdr:to>
      <xdr:col>15</xdr:col>
      <xdr:colOff>50800</xdr:colOff>
      <xdr:row>95</xdr:row>
      <xdr:rowOff>73896</xdr:rowOff>
    </xdr:to>
    <xdr:cxnSp macro="">
      <xdr:nvCxnSpPr>
        <xdr:cNvPr id="237" name="直線コネクタ 236"/>
        <xdr:cNvCxnSpPr/>
      </xdr:nvCxnSpPr>
      <xdr:spPr>
        <a:xfrm flipV="1">
          <a:off x="2019300" y="16165164"/>
          <a:ext cx="8890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73896</xdr:rowOff>
    </xdr:from>
    <xdr:to>
      <xdr:col>10</xdr:col>
      <xdr:colOff>114300</xdr:colOff>
      <xdr:row>96</xdr:row>
      <xdr:rowOff>83285</xdr:rowOff>
    </xdr:to>
    <xdr:cxnSp macro="">
      <xdr:nvCxnSpPr>
        <xdr:cNvPr id="240" name="直線コネクタ 239"/>
        <xdr:cNvCxnSpPr/>
      </xdr:nvCxnSpPr>
      <xdr:spPr>
        <a:xfrm flipV="1">
          <a:off x="1130300" y="16361646"/>
          <a:ext cx="889000" cy="1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41156</xdr:rowOff>
    </xdr:from>
    <xdr:to>
      <xdr:col>24</xdr:col>
      <xdr:colOff>114300</xdr:colOff>
      <xdr:row>94</xdr:row>
      <xdr:rowOff>142756</xdr:rowOff>
    </xdr:to>
    <xdr:sp macro="" textlink="">
      <xdr:nvSpPr>
        <xdr:cNvPr id="250" name="楕円 249"/>
        <xdr:cNvSpPr/>
      </xdr:nvSpPr>
      <xdr:spPr>
        <a:xfrm>
          <a:off x="4584700" y="161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64033</xdr:rowOff>
    </xdr:from>
    <xdr:ext cx="534377" cy="259045"/>
    <xdr:sp macro="" textlink="">
      <xdr:nvSpPr>
        <xdr:cNvPr id="251" name="扶助費該当値テキスト"/>
        <xdr:cNvSpPr txBox="1"/>
      </xdr:nvSpPr>
      <xdr:spPr>
        <a:xfrm>
          <a:off x="4686300" y="160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61075</xdr:rowOff>
    </xdr:from>
    <xdr:to>
      <xdr:col>20</xdr:col>
      <xdr:colOff>38100</xdr:colOff>
      <xdr:row>94</xdr:row>
      <xdr:rowOff>162675</xdr:rowOff>
    </xdr:to>
    <xdr:sp macro="" textlink="">
      <xdr:nvSpPr>
        <xdr:cNvPr id="252" name="楕円 251"/>
        <xdr:cNvSpPr/>
      </xdr:nvSpPr>
      <xdr:spPr>
        <a:xfrm>
          <a:off x="3746500" y="1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7752</xdr:rowOff>
    </xdr:from>
    <xdr:ext cx="534377" cy="259045"/>
    <xdr:sp macro="" textlink="">
      <xdr:nvSpPr>
        <xdr:cNvPr id="253" name="テキスト ボックス 252"/>
        <xdr:cNvSpPr txBox="1"/>
      </xdr:nvSpPr>
      <xdr:spPr>
        <a:xfrm>
          <a:off x="3530111" y="15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169514</xdr:rowOff>
    </xdr:from>
    <xdr:to>
      <xdr:col>15</xdr:col>
      <xdr:colOff>101600</xdr:colOff>
      <xdr:row>94</xdr:row>
      <xdr:rowOff>99664</xdr:rowOff>
    </xdr:to>
    <xdr:sp macro="" textlink="">
      <xdr:nvSpPr>
        <xdr:cNvPr id="254" name="楕円 253"/>
        <xdr:cNvSpPr/>
      </xdr:nvSpPr>
      <xdr:spPr>
        <a:xfrm>
          <a:off x="2857500" y="161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116191</xdr:rowOff>
    </xdr:from>
    <xdr:ext cx="534377" cy="259045"/>
    <xdr:sp macro="" textlink="">
      <xdr:nvSpPr>
        <xdr:cNvPr id="255" name="テキスト ボックス 254"/>
        <xdr:cNvSpPr txBox="1"/>
      </xdr:nvSpPr>
      <xdr:spPr>
        <a:xfrm>
          <a:off x="2641111" y="158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23096</xdr:rowOff>
    </xdr:from>
    <xdr:to>
      <xdr:col>10</xdr:col>
      <xdr:colOff>165100</xdr:colOff>
      <xdr:row>95</xdr:row>
      <xdr:rowOff>124696</xdr:rowOff>
    </xdr:to>
    <xdr:sp macro="" textlink="">
      <xdr:nvSpPr>
        <xdr:cNvPr id="256" name="楕円 255"/>
        <xdr:cNvSpPr/>
      </xdr:nvSpPr>
      <xdr:spPr>
        <a:xfrm>
          <a:off x="1968500" y="163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141223</xdr:rowOff>
    </xdr:from>
    <xdr:ext cx="534377" cy="259045"/>
    <xdr:sp macro="" textlink="">
      <xdr:nvSpPr>
        <xdr:cNvPr id="257" name="テキスト ボックス 256"/>
        <xdr:cNvSpPr txBox="1"/>
      </xdr:nvSpPr>
      <xdr:spPr>
        <a:xfrm>
          <a:off x="1752111" y="160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32485</xdr:rowOff>
    </xdr:from>
    <xdr:to>
      <xdr:col>6</xdr:col>
      <xdr:colOff>38100</xdr:colOff>
      <xdr:row>96</xdr:row>
      <xdr:rowOff>134085</xdr:rowOff>
    </xdr:to>
    <xdr:sp macro="" textlink="">
      <xdr:nvSpPr>
        <xdr:cNvPr id="258" name="楕円 257"/>
        <xdr:cNvSpPr/>
      </xdr:nvSpPr>
      <xdr:spPr>
        <a:xfrm>
          <a:off x="1079500" y="16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150612</xdr:rowOff>
    </xdr:from>
    <xdr:ext cx="534377" cy="259045"/>
    <xdr:sp macro="" textlink="">
      <xdr:nvSpPr>
        <xdr:cNvPr id="259" name="テキスト ボックス 258"/>
        <xdr:cNvSpPr txBox="1"/>
      </xdr:nvSpPr>
      <xdr:spPr>
        <a:xfrm>
          <a:off x="863111" y="162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121083</xdr:rowOff>
    </xdr:from>
    <xdr:to>
      <xdr:col>55</xdr:col>
      <xdr:colOff>0</xdr:colOff>
      <xdr:row>32</xdr:row>
      <xdr:rowOff>2842</xdr:rowOff>
    </xdr:to>
    <xdr:cxnSp macro="">
      <xdr:nvCxnSpPr>
        <xdr:cNvPr id="286" name="直線コネクタ 285"/>
        <xdr:cNvCxnSpPr/>
      </xdr:nvCxnSpPr>
      <xdr:spPr>
        <a:xfrm flipV="1">
          <a:off x="9639300" y="5436033"/>
          <a:ext cx="8382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2842</xdr:rowOff>
    </xdr:from>
    <xdr:to>
      <xdr:col>50</xdr:col>
      <xdr:colOff>114300</xdr:colOff>
      <xdr:row>32</xdr:row>
      <xdr:rowOff>104898</xdr:rowOff>
    </xdr:to>
    <xdr:cxnSp macro="">
      <xdr:nvCxnSpPr>
        <xdr:cNvPr id="289" name="直線コネクタ 288"/>
        <xdr:cNvCxnSpPr/>
      </xdr:nvCxnSpPr>
      <xdr:spPr>
        <a:xfrm flipV="1">
          <a:off x="8750300" y="5489242"/>
          <a:ext cx="889000" cy="10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104898</xdr:rowOff>
    </xdr:from>
    <xdr:to>
      <xdr:col>45</xdr:col>
      <xdr:colOff>177800</xdr:colOff>
      <xdr:row>32</xdr:row>
      <xdr:rowOff>140852</xdr:rowOff>
    </xdr:to>
    <xdr:cxnSp macro="">
      <xdr:nvCxnSpPr>
        <xdr:cNvPr id="292" name="直線コネクタ 291"/>
        <xdr:cNvCxnSpPr/>
      </xdr:nvCxnSpPr>
      <xdr:spPr>
        <a:xfrm flipV="1">
          <a:off x="7861300" y="5591298"/>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103673</xdr:rowOff>
    </xdr:from>
    <xdr:to>
      <xdr:col>41</xdr:col>
      <xdr:colOff>50800</xdr:colOff>
      <xdr:row>32</xdr:row>
      <xdr:rowOff>140852</xdr:rowOff>
    </xdr:to>
    <xdr:cxnSp macro="">
      <xdr:nvCxnSpPr>
        <xdr:cNvPr id="295" name="直線コネクタ 294"/>
        <xdr:cNvCxnSpPr/>
      </xdr:nvCxnSpPr>
      <xdr:spPr>
        <a:xfrm>
          <a:off x="6972300" y="5590073"/>
          <a:ext cx="889000" cy="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70283</xdr:rowOff>
    </xdr:from>
    <xdr:to>
      <xdr:col>55</xdr:col>
      <xdr:colOff>50800</xdr:colOff>
      <xdr:row>32</xdr:row>
      <xdr:rowOff>433</xdr:rowOff>
    </xdr:to>
    <xdr:sp macro="" textlink="">
      <xdr:nvSpPr>
        <xdr:cNvPr id="305" name="楕円 304"/>
        <xdr:cNvSpPr/>
      </xdr:nvSpPr>
      <xdr:spPr>
        <a:xfrm>
          <a:off x="10426700" y="53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93160</xdr:rowOff>
    </xdr:from>
    <xdr:ext cx="599010" cy="259045"/>
    <xdr:sp macro="" textlink="">
      <xdr:nvSpPr>
        <xdr:cNvPr id="306" name="補助費等該当値テキスト"/>
        <xdr:cNvSpPr txBox="1"/>
      </xdr:nvSpPr>
      <xdr:spPr>
        <a:xfrm>
          <a:off x="10528300" y="523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123492</xdr:rowOff>
    </xdr:from>
    <xdr:to>
      <xdr:col>50</xdr:col>
      <xdr:colOff>165100</xdr:colOff>
      <xdr:row>32</xdr:row>
      <xdr:rowOff>53642</xdr:rowOff>
    </xdr:to>
    <xdr:sp macro="" textlink="">
      <xdr:nvSpPr>
        <xdr:cNvPr id="307" name="楕円 306"/>
        <xdr:cNvSpPr/>
      </xdr:nvSpPr>
      <xdr:spPr>
        <a:xfrm>
          <a:off x="9588500" y="54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70169</xdr:rowOff>
    </xdr:from>
    <xdr:ext cx="599010" cy="259045"/>
    <xdr:sp macro="" textlink="">
      <xdr:nvSpPr>
        <xdr:cNvPr id="308" name="テキスト ボックス 307"/>
        <xdr:cNvSpPr txBox="1"/>
      </xdr:nvSpPr>
      <xdr:spPr>
        <a:xfrm>
          <a:off x="9339795" y="521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54098</xdr:rowOff>
    </xdr:from>
    <xdr:to>
      <xdr:col>46</xdr:col>
      <xdr:colOff>38100</xdr:colOff>
      <xdr:row>32</xdr:row>
      <xdr:rowOff>155698</xdr:rowOff>
    </xdr:to>
    <xdr:sp macro="" textlink="">
      <xdr:nvSpPr>
        <xdr:cNvPr id="309" name="楕円 308"/>
        <xdr:cNvSpPr/>
      </xdr:nvSpPr>
      <xdr:spPr>
        <a:xfrm>
          <a:off x="8699500" y="554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775</xdr:rowOff>
    </xdr:from>
    <xdr:ext cx="599010" cy="259045"/>
    <xdr:sp macro="" textlink="">
      <xdr:nvSpPr>
        <xdr:cNvPr id="310" name="テキスト ボックス 309"/>
        <xdr:cNvSpPr txBox="1"/>
      </xdr:nvSpPr>
      <xdr:spPr>
        <a:xfrm>
          <a:off x="8450795" y="531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90052</xdr:rowOff>
    </xdr:from>
    <xdr:to>
      <xdr:col>41</xdr:col>
      <xdr:colOff>101600</xdr:colOff>
      <xdr:row>33</xdr:row>
      <xdr:rowOff>20202</xdr:rowOff>
    </xdr:to>
    <xdr:sp macro="" textlink="">
      <xdr:nvSpPr>
        <xdr:cNvPr id="311" name="楕円 310"/>
        <xdr:cNvSpPr/>
      </xdr:nvSpPr>
      <xdr:spPr>
        <a:xfrm>
          <a:off x="7810500" y="55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36729</xdr:rowOff>
    </xdr:from>
    <xdr:ext cx="599010" cy="259045"/>
    <xdr:sp macro="" textlink="">
      <xdr:nvSpPr>
        <xdr:cNvPr id="312" name="テキスト ボックス 311"/>
        <xdr:cNvSpPr txBox="1"/>
      </xdr:nvSpPr>
      <xdr:spPr>
        <a:xfrm>
          <a:off x="7561795" y="535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52873</xdr:rowOff>
    </xdr:from>
    <xdr:to>
      <xdr:col>36</xdr:col>
      <xdr:colOff>165100</xdr:colOff>
      <xdr:row>32</xdr:row>
      <xdr:rowOff>154473</xdr:rowOff>
    </xdr:to>
    <xdr:sp macro="" textlink="">
      <xdr:nvSpPr>
        <xdr:cNvPr id="313" name="楕円 312"/>
        <xdr:cNvSpPr/>
      </xdr:nvSpPr>
      <xdr:spPr>
        <a:xfrm>
          <a:off x="6921500" y="55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171000</xdr:rowOff>
    </xdr:from>
    <xdr:ext cx="599010" cy="259045"/>
    <xdr:sp macro="" textlink="">
      <xdr:nvSpPr>
        <xdr:cNvPr id="314" name="テキスト ボックス 313"/>
        <xdr:cNvSpPr txBox="1"/>
      </xdr:nvSpPr>
      <xdr:spPr>
        <a:xfrm>
          <a:off x="6672795" y="53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56291</xdr:rowOff>
    </xdr:from>
    <xdr:to>
      <xdr:col>55</xdr:col>
      <xdr:colOff>0</xdr:colOff>
      <xdr:row>53</xdr:row>
      <xdr:rowOff>50622</xdr:rowOff>
    </xdr:to>
    <xdr:cxnSp macro="">
      <xdr:nvCxnSpPr>
        <xdr:cNvPr id="343" name="直線コネクタ 342"/>
        <xdr:cNvCxnSpPr/>
      </xdr:nvCxnSpPr>
      <xdr:spPr>
        <a:xfrm flipV="1">
          <a:off x="9639300" y="8800241"/>
          <a:ext cx="838200" cy="3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50622</xdr:rowOff>
    </xdr:from>
    <xdr:to>
      <xdr:col>50</xdr:col>
      <xdr:colOff>114300</xdr:colOff>
      <xdr:row>56</xdr:row>
      <xdr:rowOff>135638</xdr:rowOff>
    </xdr:to>
    <xdr:cxnSp macro="">
      <xdr:nvCxnSpPr>
        <xdr:cNvPr id="346" name="直線コネクタ 345"/>
        <xdr:cNvCxnSpPr/>
      </xdr:nvCxnSpPr>
      <xdr:spPr>
        <a:xfrm flipV="1">
          <a:off x="8750300" y="9137472"/>
          <a:ext cx="889000" cy="59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135638</xdr:rowOff>
    </xdr:from>
    <xdr:to>
      <xdr:col>45</xdr:col>
      <xdr:colOff>177800</xdr:colOff>
      <xdr:row>57</xdr:row>
      <xdr:rowOff>21883</xdr:rowOff>
    </xdr:to>
    <xdr:cxnSp macro="">
      <xdr:nvCxnSpPr>
        <xdr:cNvPr id="349" name="直線コネクタ 348"/>
        <xdr:cNvCxnSpPr/>
      </xdr:nvCxnSpPr>
      <xdr:spPr>
        <a:xfrm flipV="1">
          <a:off x="7861300" y="9736838"/>
          <a:ext cx="88900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21883</xdr:rowOff>
    </xdr:from>
    <xdr:to>
      <xdr:col>41</xdr:col>
      <xdr:colOff>50800</xdr:colOff>
      <xdr:row>57</xdr:row>
      <xdr:rowOff>47124</xdr:rowOff>
    </xdr:to>
    <xdr:cxnSp macro="">
      <xdr:nvCxnSpPr>
        <xdr:cNvPr id="352" name="直線コネクタ 351"/>
        <xdr:cNvCxnSpPr/>
      </xdr:nvCxnSpPr>
      <xdr:spPr>
        <a:xfrm flipV="1">
          <a:off x="6972300" y="9794533"/>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5491</xdr:rowOff>
    </xdr:from>
    <xdr:to>
      <xdr:col>55</xdr:col>
      <xdr:colOff>50800</xdr:colOff>
      <xdr:row>51</xdr:row>
      <xdr:rowOff>107091</xdr:rowOff>
    </xdr:to>
    <xdr:sp macro="" textlink="">
      <xdr:nvSpPr>
        <xdr:cNvPr id="362" name="楕円 361"/>
        <xdr:cNvSpPr/>
      </xdr:nvSpPr>
      <xdr:spPr>
        <a:xfrm>
          <a:off x="10426700" y="87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28368</xdr:rowOff>
    </xdr:from>
    <xdr:ext cx="599010" cy="259045"/>
    <xdr:sp macro="" textlink="">
      <xdr:nvSpPr>
        <xdr:cNvPr id="363" name="普通建設事業費該当値テキスト"/>
        <xdr:cNvSpPr txBox="1"/>
      </xdr:nvSpPr>
      <xdr:spPr>
        <a:xfrm>
          <a:off x="10528300" y="86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171272</xdr:rowOff>
    </xdr:from>
    <xdr:to>
      <xdr:col>50</xdr:col>
      <xdr:colOff>165100</xdr:colOff>
      <xdr:row>53</xdr:row>
      <xdr:rowOff>101422</xdr:rowOff>
    </xdr:to>
    <xdr:sp macro="" textlink="">
      <xdr:nvSpPr>
        <xdr:cNvPr id="364" name="楕円 363"/>
        <xdr:cNvSpPr/>
      </xdr:nvSpPr>
      <xdr:spPr>
        <a:xfrm>
          <a:off x="9588500" y="90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117949</xdr:rowOff>
    </xdr:from>
    <xdr:ext cx="599010" cy="259045"/>
    <xdr:sp macro="" textlink="">
      <xdr:nvSpPr>
        <xdr:cNvPr id="365" name="テキスト ボックス 364"/>
        <xdr:cNvSpPr txBox="1"/>
      </xdr:nvSpPr>
      <xdr:spPr>
        <a:xfrm>
          <a:off x="9339795" y="886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84838</xdr:rowOff>
    </xdr:from>
    <xdr:to>
      <xdr:col>46</xdr:col>
      <xdr:colOff>38100</xdr:colOff>
      <xdr:row>57</xdr:row>
      <xdr:rowOff>14988</xdr:rowOff>
    </xdr:to>
    <xdr:sp macro="" textlink="">
      <xdr:nvSpPr>
        <xdr:cNvPr id="366" name="楕円 365"/>
        <xdr:cNvSpPr/>
      </xdr:nvSpPr>
      <xdr:spPr>
        <a:xfrm>
          <a:off x="8699500" y="96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6115</xdr:rowOff>
    </xdr:from>
    <xdr:ext cx="599010" cy="259045"/>
    <xdr:sp macro="" textlink="">
      <xdr:nvSpPr>
        <xdr:cNvPr id="367" name="テキスト ボックス 366"/>
        <xdr:cNvSpPr txBox="1"/>
      </xdr:nvSpPr>
      <xdr:spPr>
        <a:xfrm>
          <a:off x="8450795" y="97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142533</xdr:rowOff>
    </xdr:from>
    <xdr:to>
      <xdr:col>41</xdr:col>
      <xdr:colOff>101600</xdr:colOff>
      <xdr:row>57</xdr:row>
      <xdr:rowOff>72683</xdr:rowOff>
    </xdr:to>
    <xdr:sp macro="" textlink="">
      <xdr:nvSpPr>
        <xdr:cNvPr id="368" name="楕円 367"/>
        <xdr:cNvSpPr/>
      </xdr:nvSpPr>
      <xdr:spPr>
        <a:xfrm>
          <a:off x="7810500" y="97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63810</xdr:rowOff>
    </xdr:from>
    <xdr:ext cx="534377" cy="259045"/>
    <xdr:sp macro="" textlink="">
      <xdr:nvSpPr>
        <xdr:cNvPr id="369" name="テキスト ボックス 368"/>
        <xdr:cNvSpPr txBox="1"/>
      </xdr:nvSpPr>
      <xdr:spPr>
        <a:xfrm>
          <a:off x="7594111" y="98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167774</xdr:rowOff>
    </xdr:from>
    <xdr:to>
      <xdr:col>36</xdr:col>
      <xdr:colOff>165100</xdr:colOff>
      <xdr:row>57</xdr:row>
      <xdr:rowOff>97924</xdr:rowOff>
    </xdr:to>
    <xdr:sp macro="" textlink="">
      <xdr:nvSpPr>
        <xdr:cNvPr id="370" name="楕円 369"/>
        <xdr:cNvSpPr/>
      </xdr:nvSpPr>
      <xdr:spPr>
        <a:xfrm>
          <a:off x="6921500" y="97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89051</xdr:rowOff>
    </xdr:from>
    <xdr:ext cx="534377" cy="259045"/>
    <xdr:sp macro="" textlink="">
      <xdr:nvSpPr>
        <xdr:cNvPr id="371" name="テキスト ボックス 370"/>
        <xdr:cNvSpPr txBox="1"/>
      </xdr:nvSpPr>
      <xdr:spPr>
        <a:xfrm>
          <a:off x="6705111" y="98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69287</xdr:rowOff>
    </xdr:from>
    <xdr:to>
      <xdr:col>55</xdr:col>
      <xdr:colOff>0</xdr:colOff>
      <xdr:row>78</xdr:row>
      <xdr:rowOff>21349</xdr:rowOff>
    </xdr:to>
    <xdr:cxnSp macro="">
      <xdr:nvCxnSpPr>
        <xdr:cNvPr id="398" name="直線コネクタ 397"/>
        <xdr:cNvCxnSpPr/>
      </xdr:nvCxnSpPr>
      <xdr:spPr>
        <a:xfrm>
          <a:off x="9639300" y="13270937"/>
          <a:ext cx="838200" cy="1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69287</xdr:rowOff>
    </xdr:from>
    <xdr:to>
      <xdr:col>50</xdr:col>
      <xdr:colOff>114300</xdr:colOff>
      <xdr:row>77</xdr:row>
      <xdr:rowOff>167677</xdr:rowOff>
    </xdr:to>
    <xdr:cxnSp macro="">
      <xdr:nvCxnSpPr>
        <xdr:cNvPr id="401" name="直線コネクタ 400"/>
        <xdr:cNvCxnSpPr/>
      </xdr:nvCxnSpPr>
      <xdr:spPr>
        <a:xfrm flipV="1">
          <a:off x="8750300" y="13270937"/>
          <a:ext cx="8890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103225</xdr:rowOff>
    </xdr:from>
    <xdr:to>
      <xdr:col>45</xdr:col>
      <xdr:colOff>177800</xdr:colOff>
      <xdr:row>77</xdr:row>
      <xdr:rowOff>167677</xdr:rowOff>
    </xdr:to>
    <xdr:cxnSp macro="">
      <xdr:nvCxnSpPr>
        <xdr:cNvPr id="404" name="直線コネクタ 403"/>
        <xdr:cNvCxnSpPr/>
      </xdr:nvCxnSpPr>
      <xdr:spPr>
        <a:xfrm>
          <a:off x="7861300" y="13304875"/>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80268</xdr:rowOff>
    </xdr:from>
    <xdr:to>
      <xdr:col>41</xdr:col>
      <xdr:colOff>50800</xdr:colOff>
      <xdr:row>77</xdr:row>
      <xdr:rowOff>103225</xdr:rowOff>
    </xdr:to>
    <xdr:cxnSp macro="">
      <xdr:nvCxnSpPr>
        <xdr:cNvPr id="407" name="直線コネクタ 406"/>
        <xdr:cNvCxnSpPr/>
      </xdr:nvCxnSpPr>
      <xdr:spPr>
        <a:xfrm>
          <a:off x="6972300" y="13281918"/>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141999</xdr:rowOff>
    </xdr:from>
    <xdr:to>
      <xdr:col>55</xdr:col>
      <xdr:colOff>50800</xdr:colOff>
      <xdr:row>78</xdr:row>
      <xdr:rowOff>72149</xdr:rowOff>
    </xdr:to>
    <xdr:sp macro="" textlink="">
      <xdr:nvSpPr>
        <xdr:cNvPr id="417" name="楕円 416"/>
        <xdr:cNvSpPr/>
      </xdr:nvSpPr>
      <xdr:spPr>
        <a:xfrm>
          <a:off x="10426700" y="133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57826</xdr:rowOff>
    </xdr:from>
    <xdr:ext cx="534377" cy="259045"/>
    <xdr:sp macro="" textlink="">
      <xdr:nvSpPr>
        <xdr:cNvPr id="418" name="普通建設事業費 （ うち新規整備　）該当値テキスト"/>
        <xdr:cNvSpPr txBox="1"/>
      </xdr:nvSpPr>
      <xdr:spPr>
        <a:xfrm>
          <a:off x="10528300" y="132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18487</xdr:rowOff>
    </xdr:from>
    <xdr:to>
      <xdr:col>50</xdr:col>
      <xdr:colOff>165100</xdr:colOff>
      <xdr:row>77</xdr:row>
      <xdr:rowOff>120087</xdr:rowOff>
    </xdr:to>
    <xdr:sp macro="" textlink="">
      <xdr:nvSpPr>
        <xdr:cNvPr id="419" name="楕円 418"/>
        <xdr:cNvSpPr/>
      </xdr:nvSpPr>
      <xdr:spPr>
        <a:xfrm>
          <a:off x="9588500" y="132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111214</xdr:rowOff>
    </xdr:from>
    <xdr:ext cx="534377" cy="259045"/>
    <xdr:sp macro="" textlink="">
      <xdr:nvSpPr>
        <xdr:cNvPr id="420" name="テキスト ボックス 419"/>
        <xdr:cNvSpPr txBox="1"/>
      </xdr:nvSpPr>
      <xdr:spPr>
        <a:xfrm>
          <a:off x="9372111" y="133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116877</xdr:rowOff>
    </xdr:from>
    <xdr:to>
      <xdr:col>46</xdr:col>
      <xdr:colOff>38100</xdr:colOff>
      <xdr:row>78</xdr:row>
      <xdr:rowOff>47027</xdr:rowOff>
    </xdr:to>
    <xdr:sp macro="" textlink="">
      <xdr:nvSpPr>
        <xdr:cNvPr id="421" name="楕円 420"/>
        <xdr:cNvSpPr/>
      </xdr:nvSpPr>
      <xdr:spPr>
        <a:xfrm>
          <a:off x="8699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38154</xdr:rowOff>
    </xdr:from>
    <xdr:ext cx="534377" cy="259045"/>
    <xdr:sp macro="" textlink="">
      <xdr:nvSpPr>
        <xdr:cNvPr id="422" name="テキスト ボックス 421"/>
        <xdr:cNvSpPr txBox="1"/>
      </xdr:nvSpPr>
      <xdr:spPr>
        <a:xfrm>
          <a:off x="8483111" y="134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52425</xdr:rowOff>
    </xdr:from>
    <xdr:to>
      <xdr:col>41</xdr:col>
      <xdr:colOff>101600</xdr:colOff>
      <xdr:row>77</xdr:row>
      <xdr:rowOff>154025</xdr:rowOff>
    </xdr:to>
    <xdr:sp macro="" textlink="">
      <xdr:nvSpPr>
        <xdr:cNvPr id="423" name="楕円 422"/>
        <xdr:cNvSpPr/>
      </xdr:nvSpPr>
      <xdr:spPr>
        <a:xfrm>
          <a:off x="7810500" y="132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145152</xdr:rowOff>
    </xdr:from>
    <xdr:ext cx="534377" cy="259045"/>
    <xdr:sp macro="" textlink="">
      <xdr:nvSpPr>
        <xdr:cNvPr id="424" name="テキスト ボックス 423"/>
        <xdr:cNvSpPr txBox="1"/>
      </xdr:nvSpPr>
      <xdr:spPr>
        <a:xfrm>
          <a:off x="7594111" y="133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29468</xdr:rowOff>
    </xdr:from>
    <xdr:to>
      <xdr:col>36</xdr:col>
      <xdr:colOff>165100</xdr:colOff>
      <xdr:row>77</xdr:row>
      <xdr:rowOff>131068</xdr:rowOff>
    </xdr:to>
    <xdr:sp macro="" textlink="">
      <xdr:nvSpPr>
        <xdr:cNvPr id="425" name="楕円 424"/>
        <xdr:cNvSpPr/>
      </xdr:nvSpPr>
      <xdr:spPr>
        <a:xfrm>
          <a:off x="6921500" y="132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122195</xdr:rowOff>
    </xdr:from>
    <xdr:ext cx="534377" cy="259045"/>
    <xdr:sp macro="" textlink="">
      <xdr:nvSpPr>
        <xdr:cNvPr id="426" name="テキスト ボックス 425"/>
        <xdr:cNvSpPr txBox="1"/>
      </xdr:nvSpPr>
      <xdr:spPr>
        <a:xfrm>
          <a:off x="6705111" y="133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31004</xdr:rowOff>
    </xdr:from>
    <xdr:to>
      <xdr:col>55</xdr:col>
      <xdr:colOff>0</xdr:colOff>
      <xdr:row>94</xdr:row>
      <xdr:rowOff>171155</xdr:rowOff>
    </xdr:to>
    <xdr:cxnSp macro="">
      <xdr:nvCxnSpPr>
        <xdr:cNvPr id="455" name="直線コネクタ 454"/>
        <xdr:cNvCxnSpPr/>
      </xdr:nvCxnSpPr>
      <xdr:spPr>
        <a:xfrm flipV="1">
          <a:off x="9639300" y="15804404"/>
          <a:ext cx="838200" cy="48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171155</xdr:rowOff>
    </xdr:from>
    <xdr:to>
      <xdr:col>50</xdr:col>
      <xdr:colOff>114300</xdr:colOff>
      <xdr:row>97</xdr:row>
      <xdr:rowOff>150783</xdr:rowOff>
    </xdr:to>
    <xdr:cxnSp macro="">
      <xdr:nvCxnSpPr>
        <xdr:cNvPr id="458" name="直線コネクタ 457"/>
        <xdr:cNvCxnSpPr/>
      </xdr:nvCxnSpPr>
      <xdr:spPr>
        <a:xfrm flipV="1">
          <a:off x="8750300" y="16287455"/>
          <a:ext cx="889000" cy="49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150783</xdr:rowOff>
    </xdr:from>
    <xdr:to>
      <xdr:col>45</xdr:col>
      <xdr:colOff>177800</xdr:colOff>
      <xdr:row>98</xdr:row>
      <xdr:rowOff>61458</xdr:rowOff>
    </xdr:to>
    <xdr:cxnSp macro="">
      <xdr:nvCxnSpPr>
        <xdr:cNvPr id="461" name="直線コネクタ 460"/>
        <xdr:cNvCxnSpPr/>
      </xdr:nvCxnSpPr>
      <xdr:spPr>
        <a:xfrm flipV="1">
          <a:off x="7861300" y="16781433"/>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61458</xdr:rowOff>
    </xdr:from>
    <xdr:to>
      <xdr:col>41</xdr:col>
      <xdr:colOff>50800</xdr:colOff>
      <xdr:row>98</xdr:row>
      <xdr:rowOff>100529</xdr:rowOff>
    </xdr:to>
    <xdr:cxnSp macro="">
      <xdr:nvCxnSpPr>
        <xdr:cNvPr id="464" name="直線コネクタ 463"/>
        <xdr:cNvCxnSpPr/>
      </xdr:nvCxnSpPr>
      <xdr:spPr>
        <a:xfrm flipV="1">
          <a:off x="6972300" y="16863558"/>
          <a:ext cx="889000" cy="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151654</xdr:rowOff>
    </xdr:from>
    <xdr:to>
      <xdr:col>55</xdr:col>
      <xdr:colOff>50800</xdr:colOff>
      <xdr:row>92</xdr:row>
      <xdr:rowOff>81804</xdr:rowOff>
    </xdr:to>
    <xdr:sp macro="" textlink="">
      <xdr:nvSpPr>
        <xdr:cNvPr id="474" name="楕円 473"/>
        <xdr:cNvSpPr/>
      </xdr:nvSpPr>
      <xdr:spPr>
        <a:xfrm>
          <a:off x="10426700" y="157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3081</xdr:rowOff>
    </xdr:from>
    <xdr:ext cx="599010" cy="259045"/>
    <xdr:sp macro="" textlink="">
      <xdr:nvSpPr>
        <xdr:cNvPr id="475" name="普通建設事業費 （ うち更新整備　）該当値テキスト"/>
        <xdr:cNvSpPr txBox="1"/>
      </xdr:nvSpPr>
      <xdr:spPr>
        <a:xfrm>
          <a:off x="10528300" y="156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120355</xdr:rowOff>
    </xdr:from>
    <xdr:to>
      <xdr:col>50</xdr:col>
      <xdr:colOff>165100</xdr:colOff>
      <xdr:row>95</xdr:row>
      <xdr:rowOff>50505</xdr:rowOff>
    </xdr:to>
    <xdr:sp macro="" textlink="">
      <xdr:nvSpPr>
        <xdr:cNvPr id="476" name="楕円 475"/>
        <xdr:cNvSpPr/>
      </xdr:nvSpPr>
      <xdr:spPr>
        <a:xfrm>
          <a:off x="9588500" y="162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67032</xdr:rowOff>
    </xdr:from>
    <xdr:ext cx="599010" cy="259045"/>
    <xdr:sp macro="" textlink="">
      <xdr:nvSpPr>
        <xdr:cNvPr id="477" name="テキスト ボックス 476"/>
        <xdr:cNvSpPr txBox="1"/>
      </xdr:nvSpPr>
      <xdr:spPr>
        <a:xfrm>
          <a:off x="9339795" y="1601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99983</xdr:rowOff>
    </xdr:from>
    <xdr:to>
      <xdr:col>46</xdr:col>
      <xdr:colOff>38100</xdr:colOff>
      <xdr:row>98</xdr:row>
      <xdr:rowOff>30133</xdr:rowOff>
    </xdr:to>
    <xdr:sp macro="" textlink="">
      <xdr:nvSpPr>
        <xdr:cNvPr id="478" name="楕円 477"/>
        <xdr:cNvSpPr/>
      </xdr:nvSpPr>
      <xdr:spPr>
        <a:xfrm>
          <a:off x="8699500" y="167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21260</xdr:rowOff>
    </xdr:from>
    <xdr:ext cx="534377" cy="259045"/>
    <xdr:sp macro="" textlink="">
      <xdr:nvSpPr>
        <xdr:cNvPr id="479" name="テキスト ボックス 478"/>
        <xdr:cNvSpPr txBox="1"/>
      </xdr:nvSpPr>
      <xdr:spPr>
        <a:xfrm>
          <a:off x="8483111" y="168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10658</xdr:rowOff>
    </xdr:from>
    <xdr:to>
      <xdr:col>41</xdr:col>
      <xdr:colOff>101600</xdr:colOff>
      <xdr:row>98</xdr:row>
      <xdr:rowOff>112258</xdr:rowOff>
    </xdr:to>
    <xdr:sp macro="" textlink="">
      <xdr:nvSpPr>
        <xdr:cNvPr id="480" name="楕円 479"/>
        <xdr:cNvSpPr/>
      </xdr:nvSpPr>
      <xdr:spPr>
        <a:xfrm>
          <a:off x="7810500" y="168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103385</xdr:rowOff>
    </xdr:from>
    <xdr:ext cx="534377" cy="259045"/>
    <xdr:sp macro="" textlink="">
      <xdr:nvSpPr>
        <xdr:cNvPr id="481" name="テキスト ボックス 480"/>
        <xdr:cNvSpPr txBox="1"/>
      </xdr:nvSpPr>
      <xdr:spPr>
        <a:xfrm>
          <a:off x="7594111" y="169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49729</xdr:rowOff>
    </xdr:from>
    <xdr:to>
      <xdr:col>36</xdr:col>
      <xdr:colOff>165100</xdr:colOff>
      <xdr:row>98</xdr:row>
      <xdr:rowOff>151329</xdr:rowOff>
    </xdr:to>
    <xdr:sp macro="" textlink="">
      <xdr:nvSpPr>
        <xdr:cNvPr id="482" name="楕円 481"/>
        <xdr:cNvSpPr/>
      </xdr:nvSpPr>
      <xdr:spPr>
        <a:xfrm>
          <a:off x="6921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142456</xdr:rowOff>
    </xdr:from>
    <xdr:ext cx="534377" cy="259045"/>
    <xdr:sp macro="" textlink="">
      <xdr:nvSpPr>
        <xdr:cNvPr id="483" name="テキスト ボックス 482"/>
        <xdr:cNvSpPr txBox="1"/>
      </xdr:nvSpPr>
      <xdr:spPr>
        <a:xfrm>
          <a:off x="6705111" y="169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113712</xdr:rowOff>
    </xdr:from>
    <xdr:to>
      <xdr:col>85</xdr:col>
      <xdr:colOff>127000</xdr:colOff>
      <xdr:row>38</xdr:row>
      <xdr:rowOff>126192</xdr:rowOff>
    </xdr:to>
    <xdr:cxnSp macro="">
      <xdr:nvCxnSpPr>
        <xdr:cNvPr id="510" name="直線コネクタ 509"/>
        <xdr:cNvCxnSpPr/>
      </xdr:nvCxnSpPr>
      <xdr:spPr>
        <a:xfrm>
          <a:off x="15481300" y="6628812"/>
          <a:ext cx="8382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113712</xdr:rowOff>
    </xdr:from>
    <xdr:to>
      <xdr:col>81</xdr:col>
      <xdr:colOff>50800</xdr:colOff>
      <xdr:row>38</xdr:row>
      <xdr:rowOff>117139</xdr:rowOff>
    </xdr:to>
    <xdr:cxnSp macro="">
      <xdr:nvCxnSpPr>
        <xdr:cNvPr id="513" name="直線コネクタ 512"/>
        <xdr:cNvCxnSpPr/>
      </xdr:nvCxnSpPr>
      <xdr:spPr>
        <a:xfrm flipV="1">
          <a:off x="14592300" y="6628812"/>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117139</xdr:rowOff>
    </xdr:from>
    <xdr:to>
      <xdr:col>76</xdr:col>
      <xdr:colOff>114300</xdr:colOff>
      <xdr:row>38</xdr:row>
      <xdr:rowOff>139700</xdr:rowOff>
    </xdr:to>
    <xdr:cxnSp macro="">
      <xdr:nvCxnSpPr>
        <xdr:cNvPr id="516" name="直線コネクタ 515"/>
        <xdr:cNvCxnSpPr/>
      </xdr:nvCxnSpPr>
      <xdr:spPr>
        <a:xfrm flipV="1">
          <a:off x="13703300" y="6632239"/>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75392</xdr:rowOff>
    </xdr:from>
    <xdr:to>
      <xdr:col>85</xdr:col>
      <xdr:colOff>177800</xdr:colOff>
      <xdr:row>39</xdr:row>
      <xdr:rowOff>5542</xdr:rowOff>
    </xdr:to>
    <xdr:sp macro="" textlink="">
      <xdr:nvSpPr>
        <xdr:cNvPr id="529" name="楕円 528"/>
        <xdr:cNvSpPr/>
      </xdr:nvSpPr>
      <xdr:spPr>
        <a:xfrm>
          <a:off x="16268700" y="65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62912</xdr:rowOff>
    </xdr:from>
    <xdr:to>
      <xdr:col>81</xdr:col>
      <xdr:colOff>101600</xdr:colOff>
      <xdr:row>38</xdr:row>
      <xdr:rowOff>164512</xdr:rowOff>
    </xdr:to>
    <xdr:sp macro="" textlink="">
      <xdr:nvSpPr>
        <xdr:cNvPr id="531" name="楕円 530"/>
        <xdr:cNvSpPr/>
      </xdr:nvSpPr>
      <xdr:spPr>
        <a:xfrm>
          <a:off x="15430500" y="657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155639</xdr:rowOff>
    </xdr:from>
    <xdr:ext cx="534377" cy="259045"/>
    <xdr:sp macro="" textlink="">
      <xdr:nvSpPr>
        <xdr:cNvPr id="532" name="テキスト ボックス 531"/>
        <xdr:cNvSpPr txBox="1"/>
      </xdr:nvSpPr>
      <xdr:spPr>
        <a:xfrm>
          <a:off x="15214111" y="66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66339</xdr:rowOff>
    </xdr:from>
    <xdr:to>
      <xdr:col>76</xdr:col>
      <xdr:colOff>165100</xdr:colOff>
      <xdr:row>38</xdr:row>
      <xdr:rowOff>167939</xdr:rowOff>
    </xdr:to>
    <xdr:sp macro="" textlink="">
      <xdr:nvSpPr>
        <xdr:cNvPr id="533" name="楕円 532"/>
        <xdr:cNvSpPr/>
      </xdr:nvSpPr>
      <xdr:spPr>
        <a:xfrm>
          <a:off x="14541500" y="65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159066</xdr:rowOff>
    </xdr:from>
    <xdr:ext cx="469744" cy="259045"/>
    <xdr:sp macro="" textlink="">
      <xdr:nvSpPr>
        <xdr:cNvPr id="534" name="テキスト ボックス 533"/>
        <xdr:cNvSpPr txBox="1"/>
      </xdr:nvSpPr>
      <xdr:spPr>
        <a:xfrm>
          <a:off x="14357428" y="66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146704</xdr:rowOff>
    </xdr:from>
    <xdr:to>
      <xdr:col>85</xdr:col>
      <xdr:colOff>127000</xdr:colOff>
      <xdr:row>75</xdr:row>
      <xdr:rowOff>160649</xdr:rowOff>
    </xdr:to>
    <xdr:cxnSp macro="">
      <xdr:nvCxnSpPr>
        <xdr:cNvPr id="620" name="直線コネクタ 619"/>
        <xdr:cNvCxnSpPr/>
      </xdr:nvCxnSpPr>
      <xdr:spPr>
        <a:xfrm flipV="1">
          <a:off x="15481300" y="13005454"/>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145150</xdr:rowOff>
    </xdr:from>
    <xdr:to>
      <xdr:col>81</xdr:col>
      <xdr:colOff>50800</xdr:colOff>
      <xdr:row>75</xdr:row>
      <xdr:rowOff>160649</xdr:rowOff>
    </xdr:to>
    <xdr:cxnSp macro="">
      <xdr:nvCxnSpPr>
        <xdr:cNvPr id="623" name="直線コネクタ 622"/>
        <xdr:cNvCxnSpPr/>
      </xdr:nvCxnSpPr>
      <xdr:spPr>
        <a:xfrm>
          <a:off x="14592300" y="13003900"/>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139174</xdr:rowOff>
    </xdr:from>
    <xdr:to>
      <xdr:col>76</xdr:col>
      <xdr:colOff>114300</xdr:colOff>
      <xdr:row>75</xdr:row>
      <xdr:rowOff>145150</xdr:rowOff>
    </xdr:to>
    <xdr:cxnSp macro="">
      <xdr:nvCxnSpPr>
        <xdr:cNvPr id="626" name="直線コネクタ 625"/>
        <xdr:cNvCxnSpPr/>
      </xdr:nvCxnSpPr>
      <xdr:spPr>
        <a:xfrm>
          <a:off x="13703300" y="1299792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119131</xdr:rowOff>
    </xdr:from>
    <xdr:to>
      <xdr:col>71</xdr:col>
      <xdr:colOff>177800</xdr:colOff>
      <xdr:row>75</xdr:row>
      <xdr:rowOff>139174</xdr:rowOff>
    </xdr:to>
    <xdr:cxnSp macro="">
      <xdr:nvCxnSpPr>
        <xdr:cNvPr id="629" name="直線コネクタ 628"/>
        <xdr:cNvCxnSpPr/>
      </xdr:nvCxnSpPr>
      <xdr:spPr>
        <a:xfrm>
          <a:off x="12814300" y="12977881"/>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95904</xdr:rowOff>
    </xdr:from>
    <xdr:to>
      <xdr:col>85</xdr:col>
      <xdr:colOff>177800</xdr:colOff>
      <xdr:row>76</xdr:row>
      <xdr:rowOff>26054</xdr:rowOff>
    </xdr:to>
    <xdr:sp macro="" textlink="">
      <xdr:nvSpPr>
        <xdr:cNvPr id="639" name="楕円 638"/>
        <xdr:cNvSpPr/>
      </xdr:nvSpPr>
      <xdr:spPr>
        <a:xfrm>
          <a:off x="16268700" y="129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74331</xdr:rowOff>
    </xdr:from>
    <xdr:ext cx="599010" cy="259045"/>
    <xdr:sp macro="" textlink="">
      <xdr:nvSpPr>
        <xdr:cNvPr id="640" name="公債費該当値テキスト"/>
        <xdr:cNvSpPr txBox="1"/>
      </xdr:nvSpPr>
      <xdr:spPr>
        <a:xfrm>
          <a:off x="16370300" y="1293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109849</xdr:rowOff>
    </xdr:from>
    <xdr:to>
      <xdr:col>81</xdr:col>
      <xdr:colOff>101600</xdr:colOff>
      <xdr:row>76</xdr:row>
      <xdr:rowOff>39999</xdr:rowOff>
    </xdr:to>
    <xdr:sp macro="" textlink="">
      <xdr:nvSpPr>
        <xdr:cNvPr id="641" name="楕円 640"/>
        <xdr:cNvSpPr/>
      </xdr:nvSpPr>
      <xdr:spPr>
        <a:xfrm>
          <a:off x="15430500" y="129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31126</xdr:rowOff>
    </xdr:from>
    <xdr:ext cx="599010" cy="259045"/>
    <xdr:sp macro="" textlink="">
      <xdr:nvSpPr>
        <xdr:cNvPr id="642" name="テキスト ボックス 641"/>
        <xdr:cNvSpPr txBox="1"/>
      </xdr:nvSpPr>
      <xdr:spPr>
        <a:xfrm>
          <a:off x="15181795" y="130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94350</xdr:rowOff>
    </xdr:from>
    <xdr:to>
      <xdr:col>76</xdr:col>
      <xdr:colOff>165100</xdr:colOff>
      <xdr:row>76</xdr:row>
      <xdr:rowOff>24501</xdr:rowOff>
    </xdr:to>
    <xdr:sp macro="" textlink="">
      <xdr:nvSpPr>
        <xdr:cNvPr id="643" name="楕円 642"/>
        <xdr:cNvSpPr/>
      </xdr:nvSpPr>
      <xdr:spPr>
        <a:xfrm>
          <a:off x="14541500" y="12953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41027</xdr:rowOff>
    </xdr:from>
    <xdr:ext cx="599010" cy="259045"/>
    <xdr:sp macro="" textlink="">
      <xdr:nvSpPr>
        <xdr:cNvPr id="644" name="テキスト ボックス 643"/>
        <xdr:cNvSpPr txBox="1"/>
      </xdr:nvSpPr>
      <xdr:spPr>
        <a:xfrm>
          <a:off x="14292795" y="127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88374</xdr:rowOff>
    </xdr:from>
    <xdr:to>
      <xdr:col>72</xdr:col>
      <xdr:colOff>38100</xdr:colOff>
      <xdr:row>76</xdr:row>
      <xdr:rowOff>18524</xdr:rowOff>
    </xdr:to>
    <xdr:sp macro="" textlink="">
      <xdr:nvSpPr>
        <xdr:cNvPr id="645" name="楕円 644"/>
        <xdr:cNvSpPr/>
      </xdr:nvSpPr>
      <xdr:spPr>
        <a:xfrm>
          <a:off x="13652500" y="129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35051</xdr:rowOff>
    </xdr:from>
    <xdr:ext cx="599010" cy="259045"/>
    <xdr:sp macro="" textlink="">
      <xdr:nvSpPr>
        <xdr:cNvPr id="646" name="テキスト ボックス 645"/>
        <xdr:cNvSpPr txBox="1"/>
      </xdr:nvSpPr>
      <xdr:spPr>
        <a:xfrm>
          <a:off x="13403795" y="1272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68331</xdr:rowOff>
    </xdr:from>
    <xdr:to>
      <xdr:col>67</xdr:col>
      <xdr:colOff>101600</xdr:colOff>
      <xdr:row>75</xdr:row>
      <xdr:rowOff>169931</xdr:rowOff>
    </xdr:to>
    <xdr:sp macro="" textlink="">
      <xdr:nvSpPr>
        <xdr:cNvPr id="647" name="楕円 646"/>
        <xdr:cNvSpPr/>
      </xdr:nvSpPr>
      <xdr:spPr>
        <a:xfrm>
          <a:off x="12763500" y="129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15008</xdr:rowOff>
    </xdr:from>
    <xdr:ext cx="599010" cy="259045"/>
    <xdr:sp macro="" textlink="">
      <xdr:nvSpPr>
        <xdr:cNvPr id="648" name="テキスト ボックス 647"/>
        <xdr:cNvSpPr txBox="1"/>
      </xdr:nvSpPr>
      <xdr:spPr>
        <a:xfrm>
          <a:off x="12514795" y="127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15100</xdr:rowOff>
    </xdr:from>
    <xdr:to>
      <xdr:col>85</xdr:col>
      <xdr:colOff>127000</xdr:colOff>
      <xdr:row>98</xdr:row>
      <xdr:rowOff>27453</xdr:rowOff>
    </xdr:to>
    <xdr:cxnSp macro="">
      <xdr:nvCxnSpPr>
        <xdr:cNvPr id="675" name="直線コネクタ 674"/>
        <xdr:cNvCxnSpPr/>
      </xdr:nvCxnSpPr>
      <xdr:spPr>
        <a:xfrm flipV="1">
          <a:off x="15481300" y="16817200"/>
          <a:ext cx="838200" cy="1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27453</xdr:rowOff>
    </xdr:from>
    <xdr:to>
      <xdr:col>81</xdr:col>
      <xdr:colOff>50800</xdr:colOff>
      <xdr:row>98</xdr:row>
      <xdr:rowOff>44895</xdr:rowOff>
    </xdr:to>
    <xdr:cxnSp macro="">
      <xdr:nvCxnSpPr>
        <xdr:cNvPr id="678" name="直線コネクタ 677"/>
        <xdr:cNvCxnSpPr/>
      </xdr:nvCxnSpPr>
      <xdr:spPr>
        <a:xfrm flipV="1">
          <a:off x="14592300" y="16829553"/>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15250</xdr:rowOff>
    </xdr:from>
    <xdr:to>
      <xdr:col>76</xdr:col>
      <xdr:colOff>114300</xdr:colOff>
      <xdr:row>98</xdr:row>
      <xdr:rowOff>44895</xdr:rowOff>
    </xdr:to>
    <xdr:cxnSp macro="">
      <xdr:nvCxnSpPr>
        <xdr:cNvPr id="681" name="直線コネクタ 680"/>
        <xdr:cNvCxnSpPr/>
      </xdr:nvCxnSpPr>
      <xdr:spPr>
        <a:xfrm>
          <a:off x="13703300" y="16817350"/>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15250</xdr:rowOff>
    </xdr:from>
    <xdr:to>
      <xdr:col>71</xdr:col>
      <xdr:colOff>177800</xdr:colOff>
      <xdr:row>98</xdr:row>
      <xdr:rowOff>89613</xdr:rowOff>
    </xdr:to>
    <xdr:cxnSp macro="">
      <xdr:nvCxnSpPr>
        <xdr:cNvPr id="684" name="直線コネクタ 683"/>
        <xdr:cNvCxnSpPr/>
      </xdr:nvCxnSpPr>
      <xdr:spPr>
        <a:xfrm flipV="1">
          <a:off x="12814300" y="16817350"/>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135750</xdr:rowOff>
    </xdr:from>
    <xdr:to>
      <xdr:col>85</xdr:col>
      <xdr:colOff>177800</xdr:colOff>
      <xdr:row>98</xdr:row>
      <xdr:rowOff>65900</xdr:rowOff>
    </xdr:to>
    <xdr:sp macro="" textlink="">
      <xdr:nvSpPr>
        <xdr:cNvPr id="694" name="楕円 693"/>
        <xdr:cNvSpPr/>
      </xdr:nvSpPr>
      <xdr:spPr>
        <a:xfrm>
          <a:off x="16268700" y="167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50677</xdr:rowOff>
    </xdr:from>
    <xdr:ext cx="534377" cy="259045"/>
    <xdr:sp macro="" textlink="">
      <xdr:nvSpPr>
        <xdr:cNvPr id="695" name="積立金該当値テキスト"/>
        <xdr:cNvSpPr txBox="1"/>
      </xdr:nvSpPr>
      <xdr:spPr>
        <a:xfrm>
          <a:off x="16370300"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148103</xdr:rowOff>
    </xdr:from>
    <xdr:to>
      <xdr:col>81</xdr:col>
      <xdr:colOff>101600</xdr:colOff>
      <xdr:row>98</xdr:row>
      <xdr:rowOff>78253</xdr:rowOff>
    </xdr:to>
    <xdr:sp macro="" textlink="">
      <xdr:nvSpPr>
        <xdr:cNvPr id="696" name="楕円 695"/>
        <xdr:cNvSpPr/>
      </xdr:nvSpPr>
      <xdr:spPr>
        <a:xfrm>
          <a:off x="15430500" y="167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69380</xdr:rowOff>
    </xdr:from>
    <xdr:ext cx="534377" cy="259045"/>
    <xdr:sp macro="" textlink="">
      <xdr:nvSpPr>
        <xdr:cNvPr id="697" name="テキスト ボックス 696"/>
        <xdr:cNvSpPr txBox="1"/>
      </xdr:nvSpPr>
      <xdr:spPr>
        <a:xfrm>
          <a:off x="15214111" y="168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165545</xdr:rowOff>
    </xdr:from>
    <xdr:to>
      <xdr:col>76</xdr:col>
      <xdr:colOff>165100</xdr:colOff>
      <xdr:row>98</xdr:row>
      <xdr:rowOff>95695</xdr:rowOff>
    </xdr:to>
    <xdr:sp macro="" textlink="">
      <xdr:nvSpPr>
        <xdr:cNvPr id="698" name="楕円 697"/>
        <xdr:cNvSpPr/>
      </xdr:nvSpPr>
      <xdr:spPr>
        <a:xfrm>
          <a:off x="14541500" y="167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86822</xdr:rowOff>
    </xdr:from>
    <xdr:ext cx="534377" cy="259045"/>
    <xdr:sp macro="" textlink="">
      <xdr:nvSpPr>
        <xdr:cNvPr id="699" name="テキスト ボックス 698"/>
        <xdr:cNvSpPr txBox="1"/>
      </xdr:nvSpPr>
      <xdr:spPr>
        <a:xfrm>
          <a:off x="14325111" y="168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135900</xdr:rowOff>
    </xdr:from>
    <xdr:to>
      <xdr:col>72</xdr:col>
      <xdr:colOff>38100</xdr:colOff>
      <xdr:row>98</xdr:row>
      <xdr:rowOff>66050</xdr:rowOff>
    </xdr:to>
    <xdr:sp macro="" textlink="">
      <xdr:nvSpPr>
        <xdr:cNvPr id="700" name="楕円 699"/>
        <xdr:cNvSpPr/>
      </xdr:nvSpPr>
      <xdr:spPr>
        <a:xfrm>
          <a:off x="13652500" y="16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57177</xdr:rowOff>
    </xdr:from>
    <xdr:ext cx="534377" cy="259045"/>
    <xdr:sp macro="" textlink="">
      <xdr:nvSpPr>
        <xdr:cNvPr id="701" name="テキスト ボックス 700"/>
        <xdr:cNvSpPr txBox="1"/>
      </xdr:nvSpPr>
      <xdr:spPr>
        <a:xfrm>
          <a:off x="13436111" y="168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38813</xdr:rowOff>
    </xdr:from>
    <xdr:to>
      <xdr:col>67</xdr:col>
      <xdr:colOff>101600</xdr:colOff>
      <xdr:row>98</xdr:row>
      <xdr:rowOff>140413</xdr:rowOff>
    </xdr:to>
    <xdr:sp macro="" textlink="">
      <xdr:nvSpPr>
        <xdr:cNvPr id="702" name="楕円 701"/>
        <xdr:cNvSpPr/>
      </xdr:nvSpPr>
      <xdr:spPr>
        <a:xfrm>
          <a:off x="12763500" y="16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131540</xdr:rowOff>
    </xdr:from>
    <xdr:ext cx="534377" cy="259045"/>
    <xdr:sp macro="" textlink="">
      <xdr:nvSpPr>
        <xdr:cNvPr id="703" name="テキスト ボックス 702"/>
        <xdr:cNvSpPr txBox="1"/>
      </xdr:nvSpPr>
      <xdr:spPr>
        <a:xfrm>
          <a:off x="12547111" y="169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98313</xdr:rowOff>
    </xdr:from>
    <xdr:to>
      <xdr:col>116</xdr:col>
      <xdr:colOff>63500</xdr:colOff>
      <xdr:row>59</xdr:row>
      <xdr:rowOff>98323</xdr:rowOff>
    </xdr:to>
    <xdr:cxnSp macro="">
      <xdr:nvCxnSpPr>
        <xdr:cNvPr id="791" name="直線コネクタ 790"/>
        <xdr:cNvCxnSpPr/>
      </xdr:nvCxnSpPr>
      <xdr:spPr>
        <a:xfrm flipV="1">
          <a:off x="21323300" y="10213863"/>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98323</xdr:rowOff>
    </xdr:from>
    <xdr:to>
      <xdr:col>111</xdr:col>
      <xdr:colOff>177800</xdr:colOff>
      <xdr:row>59</xdr:row>
      <xdr:rowOff>98323</xdr:rowOff>
    </xdr:to>
    <xdr:cxnSp macro="">
      <xdr:nvCxnSpPr>
        <xdr:cNvPr id="794" name="直線コネクタ 793"/>
        <xdr:cNvCxnSpPr/>
      </xdr:nvCxnSpPr>
      <xdr:spPr>
        <a:xfrm>
          <a:off x="20434300" y="10213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98323</xdr:rowOff>
    </xdr:from>
    <xdr:to>
      <xdr:col>107</xdr:col>
      <xdr:colOff>50800</xdr:colOff>
      <xdr:row>59</xdr:row>
      <xdr:rowOff>98878</xdr:rowOff>
    </xdr:to>
    <xdr:cxnSp macro="">
      <xdr:nvCxnSpPr>
        <xdr:cNvPr id="797" name="直線コネクタ 796"/>
        <xdr:cNvCxnSpPr/>
      </xdr:nvCxnSpPr>
      <xdr:spPr>
        <a:xfrm flipV="1">
          <a:off x="19545300" y="1021387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47513</xdr:rowOff>
    </xdr:from>
    <xdr:to>
      <xdr:col>116</xdr:col>
      <xdr:colOff>114300</xdr:colOff>
      <xdr:row>59</xdr:row>
      <xdr:rowOff>149113</xdr:rowOff>
    </xdr:to>
    <xdr:sp macro="" textlink="">
      <xdr:nvSpPr>
        <xdr:cNvPr id="810" name="楕円 809"/>
        <xdr:cNvSpPr/>
      </xdr:nvSpPr>
      <xdr:spPr>
        <a:xfrm>
          <a:off x="22110700" y="101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133890</xdr:rowOff>
    </xdr:from>
    <xdr:ext cx="313932" cy="259045"/>
    <xdr:sp macro="" textlink="">
      <xdr:nvSpPr>
        <xdr:cNvPr id="811" name="貸付金該当値テキスト"/>
        <xdr:cNvSpPr txBox="1"/>
      </xdr:nvSpPr>
      <xdr:spPr>
        <a:xfrm>
          <a:off x="22212300" y="1007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47523</xdr:rowOff>
    </xdr:from>
    <xdr:to>
      <xdr:col>112</xdr:col>
      <xdr:colOff>38100</xdr:colOff>
      <xdr:row>59</xdr:row>
      <xdr:rowOff>149123</xdr:rowOff>
    </xdr:to>
    <xdr:sp macro="" textlink="">
      <xdr:nvSpPr>
        <xdr:cNvPr id="812" name="楕円 811"/>
        <xdr:cNvSpPr/>
      </xdr:nvSpPr>
      <xdr:spPr>
        <a:xfrm>
          <a:off x="21272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140250</xdr:rowOff>
    </xdr:from>
    <xdr:ext cx="313932" cy="259045"/>
    <xdr:sp macro="" textlink="">
      <xdr:nvSpPr>
        <xdr:cNvPr id="813" name="テキスト ボックス 812"/>
        <xdr:cNvSpPr txBox="1"/>
      </xdr:nvSpPr>
      <xdr:spPr>
        <a:xfrm>
          <a:off x="21166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47523</xdr:rowOff>
    </xdr:from>
    <xdr:to>
      <xdr:col>107</xdr:col>
      <xdr:colOff>101600</xdr:colOff>
      <xdr:row>59</xdr:row>
      <xdr:rowOff>149123</xdr:rowOff>
    </xdr:to>
    <xdr:sp macro="" textlink="">
      <xdr:nvSpPr>
        <xdr:cNvPr id="814" name="楕円 813"/>
        <xdr:cNvSpPr/>
      </xdr:nvSpPr>
      <xdr:spPr>
        <a:xfrm>
          <a:off x="203835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140250</xdr:rowOff>
    </xdr:from>
    <xdr:ext cx="313932" cy="259045"/>
    <xdr:sp macro="" textlink="">
      <xdr:nvSpPr>
        <xdr:cNvPr id="815" name="テキスト ボックス 814"/>
        <xdr:cNvSpPr txBox="1"/>
      </xdr:nvSpPr>
      <xdr:spPr>
        <a:xfrm>
          <a:off x="20277333" y="10255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153291</xdr:rowOff>
    </xdr:from>
    <xdr:to>
      <xdr:col>116</xdr:col>
      <xdr:colOff>63500</xdr:colOff>
      <xdr:row>76</xdr:row>
      <xdr:rowOff>7789</xdr:rowOff>
    </xdr:to>
    <xdr:cxnSp macro="">
      <xdr:nvCxnSpPr>
        <xdr:cNvPr id="852" name="直線コネクタ 851"/>
        <xdr:cNvCxnSpPr/>
      </xdr:nvCxnSpPr>
      <xdr:spPr>
        <a:xfrm>
          <a:off x="21323300" y="13012041"/>
          <a:ext cx="8382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140148</xdr:rowOff>
    </xdr:from>
    <xdr:to>
      <xdr:col>111</xdr:col>
      <xdr:colOff>177800</xdr:colOff>
      <xdr:row>75</xdr:row>
      <xdr:rowOff>153291</xdr:rowOff>
    </xdr:to>
    <xdr:cxnSp macro="">
      <xdr:nvCxnSpPr>
        <xdr:cNvPr id="855" name="直線コネクタ 854"/>
        <xdr:cNvCxnSpPr/>
      </xdr:nvCxnSpPr>
      <xdr:spPr>
        <a:xfrm>
          <a:off x="20434300" y="12998898"/>
          <a:ext cx="8890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90094</xdr:rowOff>
    </xdr:from>
    <xdr:to>
      <xdr:col>107</xdr:col>
      <xdr:colOff>50800</xdr:colOff>
      <xdr:row>75</xdr:row>
      <xdr:rowOff>140148</xdr:rowOff>
    </xdr:to>
    <xdr:cxnSp macro="">
      <xdr:nvCxnSpPr>
        <xdr:cNvPr id="858" name="直線コネクタ 857"/>
        <xdr:cNvCxnSpPr/>
      </xdr:nvCxnSpPr>
      <xdr:spPr>
        <a:xfrm>
          <a:off x="19545300" y="12948844"/>
          <a:ext cx="889000" cy="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90094</xdr:rowOff>
    </xdr:from>
    <xdr:to>
      <xdr:col>102</xdr:col>
      <xdr:colOff>114300</xdr:colOff>
      <xdr:row>75</xdr:row>
      <xdr:rowOff>142853</xdr:rowOff>
    </xdr:to>
    <xdr:cxnSp macro="">
      <xdr:nvCxnSpPr>
        <xdr:cNvPr id="861" name="直線コネクタ 860"/>
        <xdr:cNvCxnSpPr/>
      </xdr:nvCxnSpPr>
      <xdr:spPr>
        <a:xfrm flipV="1">
          <a:off x="18656300" y="12948844"/>
          <a:ext cx="889000" cy="5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128438</xdr:rowOff>
    </xdr:from>
    <xdr:to>
      <xdr:col>116</xdr:col>
      <xdr:colOff>114300</xdr:colOff>
      <xdr:row>76</xdr:row>
      <xdr:rowOff>58589</xdr:rowOff>
    </xdr:to>
    <xdr:sp macro="" textlink="">
      <xdr:nvSpPr>
        <xdr:cNvPr id="871" name="楕円 870"/>
        <xdr:cNvSpPr/>
      </xdr:nvSpPr>
      <xdr:spPr>
        <a:xfrm>
          <a:off x="22110700" y="129871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106865</xdr:rowOff>
    </xdr:from>
    <xdr:ext cx="534377" cy="259045"/>
    <xdr:sp macro="" textlink="">
      <xdr:nvSpPr>
        <xdr:cNvPr id="872" name="繰出金該当値テキスト"/>
        <xdr:cNvSpPr txBox="1"/>
      </xdr:nvSpPr>
      <xdr:spPr>
        <a:xfrm>
          <a:off x="22212300" y="1296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102492</xdr:rowOff>
    </xdr:from>
    <xdr:to>
      <xdr:col>112</xdr:col>
      <xdr:colOff>38100</xdr:colOff>
      <xdr:row>76</xdr:row>
      <xdr:rowOff>32643</xdr:rowOff>
    </xdr:to>
    <xdr:sp macro="" textlink="">
      <xdr:nvSpPr>
        <xdr:cNvPr id="873" name="楕円 872"/>
        <xdr:cNvSpPr/>
      </xdr:nvSpPr>
      <xdr:spPr>
        <a:xfrm>
          <a:off x="21272500" y="12961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23768</xdr:rowOff>
    </xdr:from>
    <xdr:ext cx="534377" cy="259045"/>
    <xdr:sp macro="" textlink="">
      <xdr:nvSpPr>
        <xdr:cNvPr id="874" name="テキスト ボックス 873"/>
        <xdr:cNvSpPr txBox="1"/>
      </xdr:nvSpPr>
      <xdr:spPr>
        <a:xfrm>
          <a:off x="21056111" y="1305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89348</xdr:rowOff>
    </xdr:from>
    <xdr:to>
      <xdr:col>107</xdr:col>
      <xdr:colOff>101600</xdr:colOff>
      <xdr:row>76</xdr:row>
      <xdr:rowOff>19498</xdr:rowOff>
    </xdr:to>
    <xdr:sp macro="" textlink="">
      <xdr:nvSpPr>
        <xdr:cNvPr id="875" name="楕円 874"/>
        <xdr:cNvSpPr/>
      </xdr:nvSpPr>
      <xdr:spPr>
        <a:xfrm>
          <a:off x="20383500" y="129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10625</xdr:rowOff>
    </xdr:from>
    <xdr:ext cx="534377" cy="259045"/>
    <xdr:sp macro="" textlink="">
      <xdr:nvSpPr>
        <xdr:cNvPr id="876" name="テキスト ボックス 875"/>
        <xdr:cNvSpPr txBox="1"/>
      </xdr:nvSpPr>
      <xdr:spPr>
        <a:xfrm>
          <a:off x="20167111" y="1304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39294</xdr:rowOff>
    </xdr:from>
    <xdr:to>
      <xdr:col>102</xdr:col>
      <xdr:colOff>165100</xdr:colOff>
      <xdr:row>75</xdr:row>
      <xdr:rowOff>140894</xdr:rowOff>
    </xdr:to>
    <xdr:sp macro="" textlink="">
      <xdr:nvSpPr>
        <xdr:cNvPr id="877" name="楕円 876"/>
        <xdr:cNvSpPr/>
      </xdr:nvSpPr>
      <xdr:spPr>
        <a:xfrm>
          <a:off x="194945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132021</xdr:rowOff>
    </xdr:from>
    <xdr:ext cx="534377" cy="259045"/>
    <xdr:sp macro="" textlink="">
      <xdr:nvSpPr>
        <xdr:cNvPr id="878" name="テキスト ボックス 877"/>
        <xdr:cNvSpPr txBox="1"/>
      </xdr:nvSpPr>
      <xdr:spPr>
        <a:xfrm>
          <a:off x="19278111" y="129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92053</xdr:rowOff>
    </xdr:from>
    <xdr:to>
      <xdr:col>98</xdr:col>
      <xdr:colOff>38100</xdr:colOff>
      <xdr:row>76</xdr:row>
      <xdr:rowOff>22203</xdr:rowOff>
    </xdr:to>
    <xdr:sp macro="" textlink="">
      <xdr:nvSpPr>
        <xdr:cNvPr id="879" name="楕円 878"/>
        <xdr:cNvSpPr/>
      </xdr:nvSpPr>
      <xdr:spPr>
        <a:xfrm>
          <a:off x="18605500" y="1295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13330</xdr:rowOff>
    </xdr:from>
    <xdr:ext cx="534377" cy="259045"/>
    <xdr:sp macro="" textlink="">
      <xdr:nvSpPr>
        <xdr:cNvPr id="880" name="テキスト ボックス 879"/>
        <xdr:cNvSpPr txBox="1"/>
      </xdr:nvSpPr>
      <xdr:spPr>
        <a:xfrm>
          <a:off x="18389111" y="130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・人件費：類似団体平均を</a:t>
          </a:r>
          <a:r>
            <a:rPr kumimoji="1" lang="ja-JP" altLang="en-US" sz="1100">
              <a:solidFill>
                <a:schemeClr val="dk1"/>
              </a:solidFill>
              <a:effectLst/>
              <a:latin typeface="+mn-lt"/>
              <a:ea typeface="+mn-ea"/>
              <a:cs typeface="+mn-cs"/>
            </a:rPr>
            <a:t>３，９９８</a:t>
          </a:r>
          <a:r>
            <a:rPr kumimoji="1" lang="ja-JP" altLang="ja-JP" sz="1100">
              <a:solidFill>
                <a:schemeClr val="dk1"/>
              </a:solidFill>
              <a:effectLst/>
              <a:latin typeface="+mn-lt"/>
              <a:ea typeface="+mn-ea"/>
              <a:cs typeface="+mn-cs"/>
            </a:rPr>
            <a:t>円上回っている。定員適正化管理計画等に基づいた適正な職員数の管理、給与水準の確保に努める。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・物件費：類似団体平均を</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４６５</a:t>
          </a:r>
          <a:r>
            <a:rPr kumimoji="1" lang="ja-JP" altLang="ja-JP" sz="1100">
              <a:solidFill>
                <a:schemeClr val="dk1"/>
              </a:solidFill>
              <a:effectLst/>
              <a:latin typeface="+mn-lt"/>
              <a:ea typeface="+mn-ea"/>
              <a:cs typeface="+mn-cs"/>
            </a:rPr>
            <a:t>円上回っている。内部管理経費等の削減に努める</a:t>
          </a: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・維持補修費：類似団体平均より高い状況が続いている。公共施設等総合管理計画、個別施設計画、財政健全化推進プログラム等、施設の計画的な更新と維持管理に努める。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８０６</a:t>
          </a:r>
          <a:r>
            <a:rPr kumimoji="1" lang="ja-JP" altLang="ja-JP" sz="1100">
              <a:solidFill>
                <a:schemeClr val="dk1"/>
              </a:solidFill>
              <a:effectLst/>
              <a:latin typeface="+mn-lt"/>
              <a:ea typeface="+mn-ea"/>
              <a:cs typeface="+mn-cs"/>
            </a:rPr>
            <a:t>円上回っている。子育て支援等による町単独費が類似団体平均より高い状況</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要因と考える。住民ニーズを的確に捉え、重点項目に集中的に予算配分をするなど効率的かつ効果的な財政運営に努める。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類似団体平均より高い状況が続いている。地方創生事業費等の臨時的経費</a:t>
          </a:r>
          <a:r>
            <a:rPr lang="ja-JP" altLang="ja-JP" sz="1100">
              <a:solidFill>
                <a:schemeClr val="dk1"/>
              </a:solidFill>
              <a:effectLst/>
              <a:latin typeface="+mn-lt"/>
              <a:ea typeface="+mn-ea"/>
              <a:cs typeface="+mn-cs"/>
            </a:rPr>
            <a:t>が大きな要因となっている。</a:t>
          </a:r>
          <a:r>
            <a:rPr lang="ja-JP" altLang="en-US" sz="1100">
              <a:solidFill>
                <a:schemeClr val="dk1"/>
              </a:solidFill>
              <a:effectLst/>
              <a:latin typeface="+mn-lt"/>
              <a:ea typeface="+mn-ea"/>
              <a:cs typeface="+mn-cs"/>
            </a:rPr>
            <a:t>補助費等の適正化、</a:t>
          </a:r>
          <a:r>
            <a:rPr kumimoji="1" lang="ja-JP" altLang="ja-JP" sz="1100">
              <a:solidFill>
                <a:schemeClr val="dk1"/>
              </a:solidFill>
              <a:effectLst/>
              <a:latin typeface="+mn-lt"/>
              <a:ea typeface="+mn-ea"/>
              <a:cs typeface="+mn-cs"/>
            </a:rPr>
            <a:t>一部事務組合、病院会計等への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の削減に努める。</a:t>
          </a: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・普通建設事業費：</a:t>
          </a:r>
          <a:r>
            <a:rPr lang="ja-JP" altLang="en-US" sz="1100">
              <a:solidFill>
                <a:schemeClr val="dk1"/>
              </a:solidFill>
              <a:effectLst/>
              <a:latin typeface="+mn-lt"/>
              <a:ea typeface="+mn-ea"/>
              <a:cs typeface="+mn-cs"/>
            </a:rPr>
            <a:t>Ｈ２９・３０は総合体育館改築事業により</a:t>
          </a:r>
          <a:r>
            <a:rPr lang="ja-JP" altLang="ja-JP" sz="1100">
              <a:solidFill>
                <a:schemeClr val="dk1"/>
              </a:solidFill>
              <a:effectLst/>
              <a:latin typeface="+mn-lt"/>
              <a:ea typeface="+mn-ea"/>
              <a:cs typeface="+mn-cs"/>
            </a:rPr>
            <a:t>更新整備が類似団体平均を大きく</a:t>
          </a:r>
          <a:r>
            <a:rPr lang="ja-JP" altLang="en-US"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公共施設の集約化、複合化等効率的な更新をはじめ、長寿命化計画等に基づく適切な改修と維持管理に努める。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・公債費：前年対比</a:t>
          </a:r>
          <a:r>
            <a:rPr lang="ja-JP" altLang="en-US" sz="1100">
              <a:solidFill>
                <a:schemeClr val="dk1"/>
              </a:solidFill>
              <a:effectLst/>
              <a:latin typeface="+mn-lt"/>
              <a:ea typeface="+mn-ea"/>
              <a:cs typeface="+mn-cs"/>
            </a:rPr>
            <a:t>３，０５０</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、類似団体平均を２．０１９円下回っている。引き続き、適正な起債管理に努める。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・積立金：前年対比</a:t>
          </a:r>
          <a:r>
            <a:rPr lang="ja-JP" altLang="en-US" sz="1100">
              <a:solidFill>
                <a:schemeClr val="dk1"/>
              </a:solidFill>
              <a:effectLst/>
              <a:latin typeface="+mn-lt"/>
              <a:ea typeface="+mn-ea"/>
              <a:cs typeface="+mn-cs"/>
            </a:rPr>
            <a:t>２，７０２</a:t>
          </a:r>
          <a:r>
            <a:rPr lang="ja-JP" altLang="ja-JP" sz="1100">
              <a:solidFill>
                <a:schemeClr val="dk1"/>
              </a:solidFill>
              <a:effectLst/>
              <a:latin typeface="+mn-lt"/>
              <a:ea typeface="+mn-ea"/>
              <a:cs typeface="+mn-cs"/>
            </a:rPr>
            <a:t>円増、類似団体平均を</a:t>
          </a:r>
          <a:r>
            <a:rPr lang="ja-JP" altLang="en-US" sz="1100">
              <a:solidFill>
                <a:schemeClr val="dk1"/>
              </a:solidFill>
              <a:effectLst/>
              <a:latin typeface="+mn-lt"/>
              <a:ea typeface="+mn-ea"/>
              <a:cs typeface="+mn-cs"/>
            </a:rPr>
            <a:t>１９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６９６</a:t>
          </a:r>
          <a:r>
            <a:rPr lang="ja-JP" altLang="ja-JP" sz="1100">
              <a:solidFill>
                <a:schemeClr val="dk1"/>
              </a:solidFill>
              <a:effectLst/>
              <a:latin typeface="+mn-lt"/>
              <a:ea typeface="+mn-ea"/>
              <a:cs typeface="+mn-cs"/>
            </a:rPr>
            <a:t>円下回っている。健全な財政運営のため適正な基金を確保して、計画的な基金管理に努める。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・繰出金：前年対比</a:t>
          </a:r>
          <a:r>
            <a:rPr lang="ja-JP" altLang="en-US" sz="1100">
              <a:solidFill>
                <a:schemeClr val="dk1"/>
              </a:solidFill>
              <a:effectLst/>
              <a:latin typeface="+mn-lt"/>
              <a:ea typeface="+mn-ea"/>
              <a:cs typeface="+mn-cs"/>
            </a:rPr>
            <a:t>２，７２４</a:t>
          </a:r>
          <a:r>
            <a:rPr lang="ja-JP" altLang="ja-JP" sz="1100">
              <a:solidFill>
                <a:schemeClr val="dk1"/>
              </a:solidFill>
              <a:effectLst/>
              <a:latin typeface="+mn-lt"/>
              <a:ea typeface="+mn-ea"/>
              <a:cs typeface="+mn-cs"/>
            </a:rPr>
            <a:t>円減、類似団体平均を１</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６０３</a:t>
          </a:r>
          <a:r>
            <a:rPr lang="ja-JP" altLang="ja-JP" sz="1100">
              <a:solidFill>
                <a:schemeClr val="dk1"/>
              </a:solidFill>
              <a:effectLst/>
              <a:latin typeface="+mn-lt"/>
              <a:ea typeface="+mn-ea"/>
              <a:cs typeface="+mn-cs"/>
            </a:rPr>
            <a:t>円下回っている。</a:t>
          </a:r>
          <a:r>
            <a:rPr kumimoji="1" lang="ja-JP" altLang="ja-JP" sz="1100">
              <a:solidFill>
                <a:schemeClr val="dk1"/>
              </a:solidFill>
              <a:effectLst/>
              <a:latin typeface="+mn-lt"/>
              <a:ea typeface="+mn-ea"/>
              <a:cs typeface="+mn-cs"/>
            </a:rPr>
            <a:t>各特別会計の収支バランスの均衡を図り、創意工夫と効率化による経費の削減、</a:t>
          </a:r>
          <a:r>
            <a:rPr kumimoji="1" lang="ja-JP" altLang="en-US" sz="1100">
              <a:solidFill>
                <a:schemeClr val="dk1"/>
              </a:solidFill>
              <a:effectLst/>
              <a:latin typeface="+mn-lt"/>
              <a:ea typeface="+mn-ea"/>
              <a:cs typeface="+mn-cs"/>
            </a:rPr>
            <a:t>各保険料・使用料金等の適正化に向けた取り組み、</a:t>
          </a:r>
          <a:r>
            <a:rPr kumimoji="1" lang="ja-JP" altLang="ja-JP" sz="1100">
              <a:solidFill>
                <a:schemeClr val="dk1"/>
              </a:solidFill>
              <a:effectLst/>
              <a:latin typeface="+mn-lt"/>
              <a:ea typeface="+mn-ea"/>
              <a:cs typeface="+mn-cs"/>
            </a:rPr>
            <a:t>一層の歳入確保により、繰出金の削減に努める。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5,356
5,353
568.25
6,898,862
6,864,134
28,892
3,330,882
5,941,077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56896</xdr:rowOff>
    </xdr:from>
    <xdr:to>
      <xdr:col>24</xdr:col>
      <xdr:colOff>63500</xdr:colOff>
      <xdr:row>34</xdr:row>
      <xdr:rowOff>99568</xdr:rowOff>
    </xdr:to>
    <xdr:cxnSp macro="">
      <xdr:nvCxnSpPr>
        <xdr:cNvPr id="61" name="直線コネクタ 60"/>
        <xdr:cNvCxnSpPr/>
      </xdr:nvCxnSpPr>
      <xdr:spPr>
        <a:xfrm flipV="1">
          <a:off x="3797300" y="588619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61468</xdr:rowOff>
    </xdr:from>
    <xdr:to>
      <xdr:col>19</xdr:col>
      <xdr:colOff>177800</xdr:colOff>
      <xdr:row>34</xdr:row>
      <xdr:rowOff>99568</xdr:rowOff>
    </xdr:to>
    <xdr:cxnSp macro="">
      <xdr:nvCxnSpPr>
        <xdr:cNvPr id="64" name="直線コネクタ 63"/>
        <xdr:cNvCxnSpPr/>
      </xdr:nvCxnSpPr>
      <xdr:spPr>
        <a:xfrm>
          <a:off x="2908300" y="589076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136652</xdr:rowOff>
    </xdr:from>
    <xdr:to>
      <xdr:col>15</xdr:col>
      <xdr:colOff>50800</xdr:colOff>
      <xdr:row>34</xdr:row>
      <xdr:rowOff>61468</xdr:rowOff>
    </xdr:to>
    <xdr:cxnSp macro="">
      <xdr:nvCxnSpPr>
        <xdr:cNvPr id="67" name="直線コネクタ 66"/>
        <xdr:cNvCxnSpPr/>
      </xdr:nvCxnSpPr>
      <xdr:spPr>
        <a:xfrm>
          <a:off x="2019300" y="5794502"/>
          <a:ext cx="889000" cy="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136652</xdr:rowOff>
    </xdr:from>
    <xdr:to>
      <xdr:col>10</xdr:col>
      <xdr:colOff>114300</xdr:colOff>
      <xdr:row>34</xdr:row>
      <xdr:rowOff>148082</xdr:rowOff>
    </xdr:to>
    <xdr:cxnSp macro="">
      <xdr:nvCxnSpPr>
        <xdr:cNvPr id="70" name="直線コネクタ 69"/>
        <xdr:cNvCxnSpPr/>
      </xdr:nvCxnSpPr>
      <xdr:spPr>
        <a:xfrm flipV="1">
          <a:off x="1130300" y="579450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6096</xdr:rowOff>
    </xdr:from>
    <xdr:to>
      <xdr:col>24</xdr:col>
      <xdr:colOff>114300</xdr:colOff>
      <xdr:row>34</xdr:row>
      <xdr:rowOff>107696</xdr:rowOff>
    </xdr:to>
    <xdr:sp macro="" textlink="">
      <xdr:nvSpPr>
        <xdr:cNvPr id="80" name="楕円 79"/>
        <xdr:cNvSpPr/>
      </xdr:nvSpPr>
      <xdr:spPr>
        <a:xfrm>
          <a:off x="4584700" y="58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28973</xdr:rowOff>
    </xdr:from>
    <xdr:ext cx="534377" cy="259045"/>
    <xdr:sp macro="" textlink="">
      <xdr:nvSpPr>
        <xdr:cNvPr id="81" name="議会費該当値テキスト"/>
        <xdr:cNvSpPr txBox="1"/>
      </xdr:nvSpPr>
      <xdr:spPr>
        <a:xfrm>
          <a:off x="4686300" y="56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48768</xdr:rowOff>
    </xdr:from>
    <xdr:to>
      <xdr:col>20</xdr:col>
      <xdr:colOff>38100</xdr:colOff>
      <xdr:row>34</xdr:row>
      <xdr:rowOff>150368</xdr:rowOff>
    </xdr:to>
    <xdr:sp macro="" textlink="">
      <xdr:nvSpPr>
        <xdr:cNvPr id="82" name="楕円 81"/>
        <xdr:cNvSpPr/>
      </xdr:nvSpPr>
      <xdr:spPr>
        <a:xfrm>
          <a:off x="3746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166895</xdr:rowOff>
    </xdr:from>
    <xdr:ext cx="534377" cy="259045"/>
    <xdr:sp macro="" textlink="">
      <xdr:nvSpPr>
        <xdr:cNvPr id="83" name="テキスト ボックス 82"/>
        <xdr:cNvSpPr txBox="1"/>
      </xdr:nvSpPr>
      <xdr:spPr>
        <a:xfrm>
          <a:off x="3530111" y="5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10668</xdr:rowOff>
    </xdr:from>
    <xdr:to>
      <xdr:col>15</xdr:col>
      <xdr:colOff>101600</xdr:colOff>
      <xdr:row>34</xdr:row>
      <xdr:rowOff>112268</xdr:rowOff>
    </xdr:to>
    <xdr:sp macro="" textlink="">
      <xdr:nvSpPr>
        <xdr:cNvPr id="84" name="楕円 83"/>
        <xdr:cNvSpPr/>
      </xdr:nvSpPr>
      <xdr:spPr>
        <a:xfrm>
          <a:off x="2857500" y="58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128795</xdr:rowOff>
    </xdr:from>
    <xdr:ext cx="534377" cy="259045"/>
    <xdr:sp macro="" textlink="">
      <xdr:nvSpPr>
        <xdr:cNvPr id="85" name="テキスト ボックス 84"/>
        <xdr:cNvSpPr txBox="1"/>
      </xdr:nvSpPr>
      <xdr:spPr>
        <a:xfrm>
          <a:off x="2641111" y="5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85852</xdr:rowOff>
    </xdr:from>
    <xdr:to>
      <xdr:col>10</xdr:col>
      <xdr:colOff>165100</xdr:colOff>
      <xdr:row>34</xdr:row>
      <xdr:rowOff>16002</xdr:rowOff>
    </xdr:to>
    <xdr:sp macro="" textlink="">
      <xdr:nvSpPr>
        <xdr:cNvPr id="86" name="楕円 85"/>
        <xdr:cNvSpPr/>
      </xdr:nvSpPr>
      <xdr:spPr>
        <a:xfrm>
          <a:off x="1968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32529</xdr:rowOff>
    </xdr:from>
    <xdr:ext cx="534377" cy="259045"/>
    <xdr:sp macro="" textlink="">
      <xdr:nvSpPr>
        <xdr:cNvPr id="87" name="テキスト ボックス 86"/>
        <xdr:cNvSpPr txBox="1"/>
      </xdr:nvSpPr>
      <xdr:spPr>
        <a:xfrm>
          <a:off x="1752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97282</xdr:rowOff>
    </xdr:from>
    <xdr:to>
      <xdr:col>6</xdr:col>
      <xdr:colOff>38100</xdr:colOff>
      <xdr:row>35</xdr:row>
      <xdr:rowOff>27432</xdr:rowOff>
    </xdr:to>
    <xdr:sp macro="" textlink="">
      <xdr:nvSpPr>
        <xdr:cNvPr id="88" name="楕円 87"/>
        <xdr:cNvSpPr/>
      </xdr:nvSpPr>
      <xdr:spPr>
        <a:xfrm>
          <a:off x="1079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43959</xdr:rowOff>
    </xdr:from>
    <xdr:ext cx="534377" cy="259045"/>
    <xdr:sp macro="" textlink="">
      <xdr:nvSpPr>
        <xdr:cNvPr id="89" name="テキスト ボックス 88"/>
        <xdr:cNvSpPr txBox="1"/>
      </xdr:nvSpPr>
      <xdr:spPr>
        <a:xfrm>
          <a:off x="863111" y="57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55843</xdr:rowOff>
    </xdr:from>
    <xdr:to>
      <xdr:col>24</xdr:col>
      <xdr:colOff>63500</xdr:colOff>
      <xdr:row>57</xdr:row>
      <xdr:rowOff>61826</xdr:rowOff>
    </xdr:to>
    <xdr:cxnSp macro="">
      <xdr:nvCxnSpPr>
        <xdr:cNvPr id="120" name="直線コネクタ 119"/>
        <xdr:cNvCxnSpPr/>
      </xdr:nvCxnSpPr>
      <xdr:spPr>
        <a:xfrm>
          <a:off x="3797300" y="9828493"/>
          <a:ext cx="8382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2118</xdr:rowOff>
    </xdr:from>
    <xdr:to>
      <xdr:col>19</xdr:col>
      <xdr:colOff>177800</xdr:colOff>
      <xdr:row>57</xdr:row>
      <xdr:rowOff>55843</xdr:rowOff>
    </xdr:to>
    <xdr:cxnSp macro="">
      <xdr:nvCxnSpPr>
        <xdr:cNvPr id="123" name="直線コネクタ 122"/>
        <xdr:cNvCxnSpPr/>
      </xdr:nvCxnSpPr>
      <xdr:spPr>
        <a:xfrm>
          <a:off x="2908300" y="9774768"/>
          <a:ext cx="8890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2118</xdr:rowOff>
    </xdr:from>
    <xdr:to>
      <xdr:col>15</xdr:col>
      <xdr:colOff>50800</xdr:colOff>
      <xdr:row>57</xdr:row>
      <xdr:rowOff>11468</xdr:rowOff>
    </xdr:to>
    <xdr:cxnSp macro="">
      <xdr:nvCxnSpPr>
        <xdr:cNvPr id="126" name="直線コネクタ 125"/>
        <xdr:cNvCxnSpPr/>
      </xdr:nvCxnSpPr>
      <xdr:spPr>
        <a:xfrm flipV="1">
          <a:off x="2019300" y="9774768"/>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11468</xdr:rowOff>
    </xdr:from>
    <xdr:to>
      <xdr:col>10</xdr:col>
      <xdr:colOff>114300</xdr:colOff>
      <xdr:row>57</xdr:row>
      <xdr:rowOff>48521</xdr:rowOff>
    </xdr:to>
    <xdr:cxnSp macro="">
      <xdr:nvCxnSpPr>
        <xdr:cNvPr id="129" name="直線コネクタ 128"/>
        <xdr:cNvCxnSpPr/>
      </xdr:nvCxnSpPr>
      <xdr:spPr>
        <a:xfrm flipV="1">
          <a:off x="1130300" y="9784118"/>
          <a:ext cx="889000" cy="3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11026</xdr:rowOff>
    </xdr:from>
    <xdr:to>
      <xdr:col>24</xdr:col>
      <xdr:colOff>114300</xdr:colOff>
      <xdr:row>57</xdr:row>
      <xdr:rowOff>112626</xdr:rowOff>
    </xdr:to>
    <xdr:sp macro="" textlink="">
      <xdr:nvSpPr>
        <xdr:cNvPr id="139" name="楕円 138"/>
        <xdr:cNvSpPr/>
      </xdr:nvSpPr>
      <xdr:spPr>
        <a:xfrm>
          <a:off x="4584700" y="97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160903</xdr:rowOff>
    </xdr:from>
    <xdr:ext cx="599010" cy="259045"/>
    <xdr:sp macro="" textlink="">
      <xdr:nvSpPr>
        <xdr:cNvPr id="140" name="総務費該当値テキスト"/>
        <xdr:cNvSpPr txBox="1"/>
      </xdr:nvSpPr>
      <xdr:spPr>
        <a:xfrm>
          <a:off x="4686300" y="976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5043</xdr:rowOff>
    </xdr:from>
    <xdr:to>
      <xdr:col>20</xdr:col>
      <xdr:colOff>38100</xdr:colOff>
      <xdr:row>57</xdr:row>
      <xdr:rowOff>106643</xdr:rowOff>
    </xdr:to>
    <xdr:sp macro="" textlink="">
      <xdr:nvSpPr>
        <xdr:cNvPr id="141" name="楕円 140"/>
        <xdr:cNvSpPr/>
      </xdr:nvSpPr>
      <xdr:spPr>
        <a:xfrm>
          <a:off x="3746500" y="97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97770</xdr:rowOff>
    </xdr:from>
    <xdr:ext cx="599010" cy="259045"/>
    <xdr:sp macro="" textlink="">
      <xdr:nvSpPr>
        <xdr:cNvPr id="142" name="テキスト ボックス 141"/>
        <xdr:cNvSpPr txBox="1"/>
      </xdr:nvSpPr>
      <xdr:spPr>
        <a:xfrm>
          <a:off x="3497795" y="987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122768</xdr:rowOff>
    </xdr:from>
    <xdr:to>
      <xdr:col>15</xdr:col>
      <xdr:colOff>101600</xdr:colOff>
      <xdr:row>57</xdr:row>
      <xdr:rowOff>52918</xdr:rowOff>
    </xdr:to>
    <xdr:sp macro="" textlink="">
      <xdr:nvSpPr>
        <xdr:cNvPr id="143" name="楕円 142"/>
        <xdr:cNvSpPr/>
      </xdr:nvSpPr>
      <xdr:spPr>
        <a:xfrm>
          <a:off x="2857500" y="97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44045</xdr:rowOff>
    </xdr:from>
    <xdr:ext cx="599010" cy="259045"/>
    <xdr:sp macro="" textlink="">
      <xdr:nvSpPr>
        <xdr:cNvPr id="144" name="テキスト ボックス 143"/>
        <xdr:cNvSpPr txBox="1"/>
      </xdr:nvSpPr>
      <xdr:spPr>
        <a:xfrm>
          <a:off x="2608795" y="981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132118</xdr:rowOff>
    </xdr:from>
    <xdr:to>
      <xdr:col>10</xdr:col>
      <xdr:colOff>165100</xdr:colOff>
      <xdr:row>57</xdr:row>
      <xdr:rowOff>62268</xdr:rowOff>
    </xdr:to>
    <xdr:sp macro="" textlink="">
      <xdr:nvSpPr>
        <xdr:cNvPr id="145" name="楕円 144"/>
        <xdr:cNvSpPr/>
      </xdr:nvSpPr>
      <xdr:spPr>
        <a:xfrm>
          <a:off x="1968500" y="97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53395</xdr:rowOff>
    </xdr:from>
    <xdr:ext cx="599010" cy="259045"/>
    <xdr:sp macro="" textlink="">
      <xdr:nvSpPr>
        <xdr:cNvPr id="146" name="テキスト ボックス 145"/>
        <xdr:cNvSpPr txBox="1"/>
      </xdr:nvSpPr>
      <xdr:spPr>
        <a:xfrm>
          <a:off x="1719795" y="98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169171</xdr:rowOff>
    </xdr:from>
    <xdr:to>
      <xdr:col>6</xdr:col>
      <xdr:colOff>38100</xdr:colOff>
      <xdr:row>57</xdr:row>
      <xdr:rowOff>99321</xdr:rowOff>
    </xdr:to>
    <xdr:sp macro="" textlink="">
      <xdr:nvSpPr>
        <xdr:cNvPr id="147" name="楕円 146"/>
        <xdr:cNvSpPr/>
      </xdr:nvSpPr>
      <xdr:spPr>
        <a:xfrm>
          <a:off x="1079500" y="97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90448</xdr:rowOff>
    </xdr:from>
    <xdr:ext cx="599010" cy="259045"/>
    <xdr:sp macro="" textlink="">
      <xdr:nvSpPr>
        <xdr:cNvPr id="148" name="テキスト ボックス 147"/>
        <xdr:cNvSpPr txBox="1"/>
      </xdr:nvSpPr>
      <xdr:spPr>
        <a:xfrm>
          <a:off x="830795" y="986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142220</xdr:rowOff>
    </xdr:from>
    <xdr:to>
      <xdr:col>24</xdr:col>
      <xdr:colOff>63500</xdr:colOff>
      <xdr:row>73</xdr:row>
      <xdr:rowOff>166081</xdr:rowOff>
    </xdr:to>
    <xdr:cxnSp macro="">
      <xdr:nvCxnSpPr>
        <xdr:cNvPr id="174" name="直線コネクタ 173"/>
        <xdr:cNvCxnSpPr/>
      </xdr:nvCxnSpPr>
      <xdr:spPr>
        <a:xfrm flipV="1">
          <a:off x="3797300" y="12658070"/>
          <a:ext cx="838200" cy="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166081</xdr:rowOff>
    </xdr:from>
    <xdr:to>
      <xdr:col>19</xdr:col>
      <xdr:colOff>177800</xdr:colOff>
      <xdr:row>74</xdr:row>
      <xdr:rowOff>26732</xdr:rowOff>
    </xdr:to>
    <xdr:cxnSp macro="">
      <xdr:nvCxnSpPr>
        <xdr:cNvPr id="177" name="直線コネクタ 176"/>
        <xdr:cNvCxnSpPr/>
      </xdr:nvCxnSpPr>
      <xdr:spPr>
        <a:xfrm flipV="1">
          <a:off x="2908300" y="12681931"/>
          <a:ext cx="8890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26732</xdr:rowOff>
    </xdr:from>
    <xdr:to>
      <xdr:col>15</xdr:col>
      <xdr:colOff>50800</xdr:colOff>
      <xdr:row>74</xdr:row>
      <xdr:rowOff>70982</xdr:rowOff>
    </xdr:to>
    <xdr:cxnSp macro="">
      <xdr:nvCxnSpPr>
        <xdr:cNvPr id="180" name="直線コネクタ 179"/>
        <xdr:cNvCxnSpPr/>
      </xdr:nvCxnSpPr>
      <xdr:spPr>
        <a:xfrm flipV="1">
          <a:off x="2019300" y="12714032"/>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70982</xdr:rowOff>
    </xdr:from>
    <xdr:to>
      <xdr:col>10</xdr:col>
      <xdr:colOff>114300</xdr:colOff>
      <xdr:row>74</xdr:row>
      <xdr:rowOff>155416</xdr:rowOff>
    </xdr:to>
    <xdr:cxnSp macro="">
      <xdr:nvCxnSpPr>
        <xdr:cNvPr id="183" name="直線コネクタ 182"/>
        <xdr:cNvCxnSpPr/>
      </xdr:nvCxnSpPr>
      <xdr:spPr>
        <a:xfrm flipV="1">
          <a:off x="1130300" y="12758282"/>
          <a:ext cx="889000" cy="8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91420</xdr:rowOff>
    </xdr:from>
    <xdr:to>
      <xdr:col>24</xdr:col>
      <xdr:colOff>114300</xdr:colOff>
      <xdr:row>74</xdr:row>
      <xdr:rowOff>21570</xdr:rowOff>
    </xdr:to>
    <xdr:sp macro="" textlink="">
      <xdr:nvSpPr>
        <xdr:cNvPr id="193" name="楕円 192"/>
        <xdr:cNvSpPr/>
      </xdr:nvSpPr>
      <xdr:spPr>
        <a:xfrm>
          <a:off x="4584700" y="126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114297</xdr:rowOff>
    </xdr:from>
    <xdr:ext cx="599010" cy="259045"/>
    <xdr:sp macro="" textlink="">
      <xdr:nvSpPr>
        <xdr:cNvPr id="194" name="民生費該当値テキスト"/>
        <xdr:cNvSpPr txBox="1"/>
      </xdr:nvSpPr>
      <xdr:spPr>
        <a:xfrm>
          <a:off x="4686300" y="1245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115281</xdr:rowOff>
    </xdr:from>
    <xdr:to>
      <xdr:col>20</xdr:col>
      <xdr:colOff>38100</xdr:colOff>
      <xdr:row>74</xdr:row>
      <xdr:rowOff>45431</xdr:rowOff>
    </xdr:to>
    <xdr:sp macro="" textlink="">
      <xdr:nvSpPr>
        <xdr:cNvPr id="195" name="楕円 194"/>
        <xdr:cNvSpPr/>
      </xdr:nvSpPr>
      <xdr:spPr>
        <a:xfrm>
          <a:off x="3746500" y="126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61958</xdr:rowOff>
    </xdr:from>
    <xdr:ext cx="599010" cy="259045"/>
    <xdr:sp macro="" textlink="">
      <xdr:nvSpPr>
        <xdr:cNvPr id="196" name="テキスト ボックス 195"/>
        <xdr:cNvSpPr txBox="1"/>
      </xdr:nvSpPr>
      <xdr:spPr>
        <a:xfrm>
          <a:off x="3497795" y="124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147382</xdr:rowOff>
    </xdr:from>
    <xdr:to>
      <xdr:col>15</xdr:col>
      <xdr:colOff>101600</xdr:colOff>
      <xdr:row>74</xdr:row>
      <xdr:rowOff>77532</xdr:rowOff>
    </xdr:to>
    <xdr:sp macro="" textlink="">
      <xdr:nvSpPr>
        <xdr:cNvPr id="197" name="楕円 196"/>
        <xdr:cNvSpPr/>
      </xdr:nvSpPr>
      <xdr:spPr>
        <a:xfrm>
          <a:off x="2857500" y="126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94059</xdr:rowOff>
    </xdr:from>
    <xdr:ext cx="599010" cy="259045"/>
    <xdr:sp macro="" textlink="">
      <xdr:nvSpPr>
        <xdr:cNvPr id="198" name="テキスト ボックス 197"/>
        <xdr:cNvSpPr txBox="1"/>
      </xdr:nvSpPr>
      <xdr:spPr>
        <a:xfrm>
          <a:off x="2608795" y="1243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20182</xdr:rowOff>
    </xdr:from>
    <xdr:to>
      <xdr:col>10</xdr:col>
      <xdr:colOff>165100</xdr:colOff>
      <xdr:row>74</xdr:row>
      <xdr:rowOff>121782</xdr:rowOff>
    </xdr:to>
    <xdr:sp macro="" textlink="">
      <xdr:nvSpPr>
        <xdr:cNvPr id="199" name="楕円 198"/>
        <xdr:cNvSpPr/>
      </xdr:nvSpPr>
      <xdr:spPr>
        <a:xfrm>
          <a:off x="1968500" y="127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138309</xdr:rowOff>
    </xdr:from>
    <xdr:ext cx="599010" cy="259045"/>
    <xdr:sp macro="" textlink="">
      <xdr:nvSpPr>
        <xdr:cNvPr id="200" name="テキスト ボックス 199"/>
        <xdr:cNvSpPr txBox="1"/>
      </xdr:nvSpPr>
      <xdr:spPr>
        <a:xfrm>
          <a:off x="1719795" y="1248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104616</xdr:rowOff>
    </xdr:from>
    <xdr:to>
      <xdr:col>6</xdr:col>
      <xdr:colOff>38100</xdr:colOff>
      <xdr:row>75</xdr:row>
      <xdr:rowOff>34766</xdr:rowOff>
    </xdr:to>
    <xdr:sp macro="" textlink="">
      <xdr:nvSpPr>
        <xdr:cNvPr id="201" name="楕円 200"/>
        <xdr:cNvSpPr/>
      </xdr:nvSpPr>
      <xdr:spPr>
        <a:xfrm>
          <a:off x="1079500" y="127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51293</xdr:rowOff>
    </xdr:from>
    <xdr:ext cx="599010" cy="259045"/>
    <xdr:sp macro="" textlink="">
      <xdr:nvSpPr>
        <xdr:cNvPr id="202" name="テキスト ボックス 201"/>
        <xdr:cNvSpPr txBox="1"/>
      </xdr:nvSpPr>
      <xdr:spPr>
        <a:xfrm>
          <a:off x="830795" y="1256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134862</xdr:rowOff>
    </xdr:from>
    <xdr:to>
      <xdr:col>24</xdr:col>
      <xdr:colOff>63500</xdr:colOff>
      <xdr:row>93</xdr:row>
      <xdr:rowOff>9353</xdr:rowOff>
    </xdr:to>
    <xdr:cxnSp macro="">
      <xdr:nvCxnSpPr>
        <xdr:cNvPr id="231" name="直線コネクタ 230"/>
        <xdr:cNvCxnSpPr/>
      </xdr:nvCxnSpPr>
      <xdr:spPr>
        <a:xfrm>
          <a:off x="3797300" y="15908262"/>
          <a:ext cx="838200" cy="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134862</xdr:rowOff>
    </xdr:from>
    <xdr:to>
      <xdr:col>19</xdr:col>
      <xdr:colOff>177800</xdr:colOff>
      <xdr:row>93</xdr:row>
      <xdr:rowOff>91756</xdr:rowOff>
    </xdr:to>
    <xdr:cxnSp macro="">
      <xdr:nvCxnSpPr>
        <xdr:cNvPr id="234" name="直線コネクタ 233"/>
        <xdr:cNvCxnSpPr/>
      </xdr:nvCxnSpPr>
      <xdr:spPr>
        <a:xfrm flipV="1">
          <a:off x="2908300" y="15908262"/>
          <a:ext cx="889000" cy="12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91756</xdr:rowOff>
    </xdr:from>
    <xdr:to>
      <xdr:col>15</xdr:col>
      <xdr:colOff>50800</xdr:colOff>
      <xdr:row>93</xdr:row>
      <xdr:rowOff>93965</xdr:rowOff>
    </xdr:to>
    <xdr:cxnSp macro="">
      <xdr:nvCxnSpPr>
        <xdr:cNvPr id="237" name="直線コネクタ 236"/>
        <xdr:cNvCxnSpPr/>
      </xdr:nvCxnSpPr>
      <xdr:spPr>
        <a:xfrm flipV="1">
          <a:off x="2019300" y="16036606"/>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91732</xdr:rowOff>
    </xdr:from>
    <xdr:to>
      <xdr:col>10</xdr:col>
      <xdr:colOff>114300</xdr:colOff>
      <xdr:row>93</xdr:row>
      <xdr:rowOff>93965</xdr:rowOff>
    </xdr:to>
    <xdr:cxnSp macro="">
      <xdr:nvCxnSpPr>
        <xdr:cNvPr id="240" name="直線コネクタ 239"/>
        <xdr:cNvCxnSpPr/>
      </xdr:nvCxnSpPr>
      <xdr:spPr>
        <a:xfrm>
          <a:off x="1130300" y="1603658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130003</xdr:rowOff>
    </xdr:from>
    <xdr:to>
      <xdr:col>24</xdr:col>
      <xdr:colOff>114300</xdr:colOff>
      <xdr:row>93</xdr:row>
      <xdr:rowOff>60153</xdr:rowOff>
    </xdr:to>
    <xdr:sp macro="" textlink="">
      <xdr:nvSpPr>
        <xdr:cNvPr id="250" name="楕円 249"/>
        <xdr:cNvSpPr/>
      </xdr:nvSpPr>
      <xdr:spPr>
        <a:xfrm>
          <a:off x="4584700" y="159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152880</xdr:rowOff>
    </xdr:from>
    <xdr:ext cx="599010" cy="259045"/>
    <xdr:sp macro="" textlink="">
      <xdr:nvSpPr>
        <xdr:cNvPr id="251" name="衛生費該当値テキスト"/>
        <xdr:cNvSpPr txBox="1"/>
      </xdr:nvSpPr>
      <xdr:spPr>
        <a:xfrm>
          <a:off x="4686300" y="1575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84062</xdr:rowOff>
    </xdr:from>
    <xdr:to>
      <xdr:col>20</xdr:col>
      <xdr:colOff>38100</xdr:colOff>
      <xdr:row>93</xdr:row>
      <xdr:rowOff>14212</xdr:rowOff>
    </xdr:to>
    <xdr:sp macro="" textlink="">
      <xdr:nvSpPr>
        <xdr:cNvPr id="252" name="楕円 251"/>
        <xdr:cNvSpPr/>
      </xdr:nvSpPr>
      <xdr:spPr>
        <a:xfrm>
          <a:off x="3746500" y="158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30739</xdr:rowOff>
    </xdr:from>
    <xdr:ext cx="599010" cy="259045"/>
    <xdr:sp macro="" textlink="">
      <xdr:nvSpPr>
        <xdr:cNvPr id="253" name="テキスト ボックス 252"/>
        <xdr:cNvSpPr txBox="1"/>
      </xdr:nvSpPr>
      <xdr:spPr>
        <a:xfrm>
          <a:off x="3497795" y="1563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40956</xdr:rowOff>
    </xdr:from>
    <xdr:to>
      <xdr:col>15</xdr:col>
      <xdr:colOff>101600</xdr:colOff>
      <xdr:row>93</xdr:row>
      <xdr:rowOff>142556</xdr:rowOff>
    </xdr:to>
    <xdr:sp macro="" textlink="">
      <xdr:nvSpPr>
        <xdr:cNvPr id="254" name="楕円 253"/>
        <xdr:cNvSpPr/>
      </xdr:nvSpPr>
      <xdr:spPr>
        <a:xfrm>
          <a:off x="2857500" y="159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159083</xdr:rowOff>
    </xdr:from>
    <xdr:ext cx="599010" cy="259045"/>
    <xdr:sp macro="" textlink="">
      <xdr:nvSpPr>
        <xdr:cNvPr id="255" name="テキスト ボックス 254"/>
        <xdr:cNvSpPr txBox="1"/>
      </xdr:nvSpPr>
      <xdr:spPr>
        <a:xfrm>
          <a:off x="2608795" y="157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43165</xdr:rowOff>
    </xdr:from>
    <xdr:to>
      <xdr:col>10</xdr:col>
      <xdr:colOff>165100</xdr:colOff>
      <xdr:row>93</xdr:row>
      <xdr:rowOff>144765</xdr:rowOff>
    </xdr:to>
    <xdr:sp macro="" textlink="">
      <xdr:nvSpPr>
        <xdr:cNvPr id="256" name="楕円 255"/>
        <xdr:cNvSpPr/>
      </xdr:nvSpPr>
      <xdr:spPr>
        <a:xfrm>
          <a:off x="1968500" y="159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161292</xdr:rowOff>
    </xdr:from>
    <xdr:ext cx="599010" cy="259045"/>
    <xdr:sp macro="" textlink="">
      <xdr:nvSpPr>
        <xdr:cNvPr id="257" name="テキスト ボックス 256"/>
        <xdr:cNvSpPr txBox="1"/>
      </xdr:nvSpPr>
      <xdr:spPr>
        <a:xfrm>
          <a:off x="1719795" y="1576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40932</xdr:rowOff>
    </xdr:from>
    <xdr:to>
      <xdr:col>6</xdr:col>
      <xdr:colOff>38100</xdr:colOff>
      <xdr:row>93</xdr:row>
      <xdr:rowOff>142532</xdr:rowOff>
    </xdr:to>
    <xdr:sp macro="" textlink="">
      <xdr:nvSpPr>
        <xdr:cNvPr id="258" name="楕円 257"/>
        <xdr:cNvSpPr/>
      </xdr:nvSpPr>
      <xdr:spPr>
        <a:xfrm>
          <a:off x="1079500" y="159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159059</xdr:rowOff>
    </xdr:from>
    <xdr:ext cx="599010" cy="259045"/>
    <xdr:sp macro="" textlink="">
      <xdr:nvSpPr>
        <xdr:cNvPr id="259" name="テキスト ボックス 258"/>
        <xdr:cNvSpPr txBox="1"/>
      </xdr:nvSpPr>
      <xdr:spPr>
        <a:xfrm>
          <a:off x="830795" y="1576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126441</xdr:rowOff>
    </xdr:from>
    <xdr:to>
      <xdr:col>55</xdr:col>
      <xdr:colOff>0</xdr:colOff>
      <xdr:row>38</xdr:row>
      <xdr:rowOff>127127</xdr:rowOff>
    </xdr:to>
    <xdr:cxnSp macro="">
      <xdr:nvCxnSpPr>
        <xdr:cNvPr id="286" name="直線コネクタ 285"/>
        <xdr:cNvCxnSpPr/>
      </xdr:nvCxnSpPr>
      <xdr:spPr>
        <a:xfrm>
          <a:off x="9639300" y="664154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126441</xdr:rowOff>
    </xdr:from>
    <xdr:to>
      <xdr:col>50</xdr:col>
      <xdr:colOff>114300</xdr:colOff>
      <xdr:row>38</xdr:row>
      <xdr:rowOff>126898</xdr:rowOff>
    </xdr:to>
    <xdr:cxnSp macro="">
      <xdr:nvCxnSpPr>
        <xdr:cNvPr id="289" name="直線コネクタ 288"/>
        <xdr:cNvCxnSpPr/>
      </xdr:nvCxnSpPr>
      <xdr:spPr>
        <a:xfrm flipV="1">
          <a:off x="8750300" y="6641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120726</xdr:rowOff>
    </xdr:from>
    <xdr:to>
      <xdr:col>45</xdr:col>
      <xdr:colOff>177800</xdr:colOff>
      <xdr:row>38</xdr:row>
      <xdr:rowOff>126898</xdr:rowOff>
    </xdr:to>
    <xdr:cxnSp macro="">
      <xdr:nvCxnSpPr>
        <xdr:cNvPr id="292" name="直線コネクタ 291"/>
        <xdr:cNvCxnSpPr/>
      </xdr:nvCxnSpPr>
      <xdr:spPr>
        <a:xfrm>
          <a:off x="7861300" y="6635826"/>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105867</xdr:rowOff>
    </xdr:from>
    <xdr:to>
      <xdr:col>41</xdr:col>
      <xdr:colOff>50800</xdr:colOff>
      <xdr:row>38</xdr:row>
      <xdr:rowOff>120726</xdr:rowOff>
    </xdr:to>
    <xdr:cxnSp macro="">
      <xdr:nvCxnSpPr>
        <xdr:cNvPr id="295" name="直線コネクタ 294"/>
        <xdr:cNvCxnSpPr/>
      </xdr:nvCxnSpPr>
      <xdr:spPr>
        <a:xfrm>
          <a:off x="6972300" y="662096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76327</xdr:rowOff>
    </xdr:from>
    <xdr:to>
      <xdr:col>55</xdr:col>
      <xdr:colOff>50800</xdr:colOff>
      <xdr:row>39</xdr:row>
      <xdr:rowOff>6477</xdr:rowOff>
    </xdr:to>
    <xdr:sp macro="" textlink="">
      <xdr:nvSpPr>
        <xdr:cNvPr id="305" name="楕円 304"/>
        <xdr:cNvSpPr/>
      </xdr:nvSpPr>
      <xdr:spPr>
        <a:xfrm>
          <a:off x="104267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162704</xdr:rowOff>
    </xdr:from>
    <xdr:ext cx="313932" cy="259045"/>
    <xdr:sp macro="" textlink="">
      <xdr:nvSpPr>
        <xdr:cNvPr id="306" name="労働費該当値テキスト"/>
        <xdr:cNvSpPr txBox="1"/>
      </xdr:nvSpPr>
      <xdr:spPr>
        <a:xfrm>
          <a:off x="10528300" y="6506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75641</xdr:rowOff>
    </xdr:from>
    <xdr:to>
      <xdr:col>50</xdr:col>
      <xdr:colOff>165100</xdr:colOff>
      <xdr:row>39</xdr:row>
      <xdr:rowOff>5791</xdr:rowOff>
    </xdr:to>
    <xdr:sp macro="" textlink="">
      <xdr:nvSpPr>
        <xdr:cNvPr id="307" name="楕円 306"/>
        <xdr:cNvSpPr/>
      </xdr:nvSpPr>
      <xdr:spPr>
        <a:xfrm>
          <a:off x="9588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168368</xdr:rowOff>
    </xdr:from>
    <xdr:ext cx="313932" cy="259045"/>
    <xdr:sp macro="" textlink="">
      <xdr:nvSpPr>
        <xdr:cNvPr id="308" name="テキスト ボックス 307"/>
        <xdr:cNvSpPr txBox="1"/>
      </xdr:nvSpPr>
      <xdr:spPr>
        <a:xfrm>
          <a:off x="9482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09" name="楕円 308"/>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0" name="テキスト ボックス 309"/>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69926</xdr:rowOff>
    </xdr:from>
    <xdr:to>
      <xdr:col>41</xdr:col>
      <xdr:colOff>101600</xdr:colOff>
      <xdr:row>39</xdr:row>
      <xdr:rowOff>76</xdr:rowOff>
    </xdr:to>
    <xdr:sp macro="" textlink="">
      <xdr:nvSpPr>
        <xdr:cNvPr id="311" name="楕円 310"/>
        <xdr:cNvSpPr/>
      </xdr:nvSpPr>
      <xdr:spPr>
        <a:xfrm>
          <a:off x="7810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162653</xdr:rowOff>
    </xdr:from>
    <xdr:ext cx="313932" cy="259045"/>
    <xdr:sp macro="" textlink="">
      <xdr:nvSpPr>
        <xdr:cNvPr id="312" name="テキスト ボックス 311"/>
        <xdr:cNvSpPr txBox="1"/>
      </xdr:nvSpPr>
      <xdr:spPr>
        <a:xfrm>
          <a:off x="7704333" y="6677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55067</xdr:rowOff>
    </xdr:from>
    <xdr:to>
      <xdr:col>36</xdr:col>
      <xdr:colOff>165100</xdr:colOff>
      <xdr:row>38</xdr:row>
      <xdr:rowOff>156667</xdr:rowOff>
    </xdr:to>
    <xdr:sp macro="" textlink="">
      <xdr:nvSpPr>
        <xdr:cNvPr id="313" name="楕円 312"/>
        <xdr:cNvSpPr/>
      </xdr:nvSpPr>
      <xdr:spPr>
        <a:xfrm>
          <a:off x="6921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147794</xdr:rowOff>
    </xdr:from>
    <xdr:ext cx="378565" cy="259045"/>
    <xdr:sp macro="" textlink="">
      <xdr:nvSpPr>
        <xdr:cNvPr id="314" name="テキスト ボックス 313"/>
        <xdr:cNvSpPr txBox="1"/>
      </xdr:nvSpPr>
      <xdr:spPr>
        <a:xfrm>
          <a:off x="6783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102781</xdr:rowOff>
    </xdr:from>
    <xdr:to>
      <xdr:col>55</xdr:col>
      <xdr:colOff>0</xdr:colOff>
      <xdr:row>56</xdr:row>
      <xdr:rowOff>113982</xdr:rowOff>
    </xdr:to>
    <xdr:cxnSp macro="">
      <xdr:nvCxnSpPr>
        <xdr:cNvPr id="343" name="直線コネクタ 342"/>
        <xdr:cNvCxnSpPr/>
      </xdr:nvCxnSpPr>
      <xdr:spPr>
        <a:xfrm flipV="1">
          <a:off x="9639300" y="9703981"/>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113982</xdr:rowOff>
    </xdr:from>
    <xdr:to>
      <xdr:col>50</xdr:col>
      <xdr:colOff>114300</xdr:colOff>
      <xdr:row>57</xdr:row>
      <xdr:rowOff>36735</xdr:rowOff>
    </xdr:to>
    <xdr:cxnSp macro="">
      <xdr:nvCxnSpPr>
        <xdr:cNvPr id="346" name="直線コネクタ 345"/>
        <xdr:cNvCxnSpPr/>
      </xdr:nvCxnSpPr>
      <xdr:spPr>
        <a:xfrm flipV="1">
          <a:off x="8750300" y="9715182"/>
          <a:ext cx="889000" cy="9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36735</xdr:rowOff>
    </xdr:from>
    <xdr:to>
      <xdr:col>45</xdr:col>
      <xdr:colOff>177800</xdr:colOff>
      <xdr:row>57</xdr:row>
      <xdr:rowOff>91404</xdr:rowOff>
    </xdr:to>
    <xdr:cxnSp macro="">
      <xdr:nvCxnSpPr>
        <xdr:cNvPr id="349" name="直線コネクタ 348"/>
        <xdr:cNvCxnSpPr/>
      </xdr:nvCxnSpPr>
      <xdr:spPr>
        <a:xfrm flipV="1">
          <a:off x="7861300" y="9809385"/>
          <a:ext cx="889000" cy="5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85068</xdr:rowOff>
    </xdr:from>
    <xdr:to>
      <xdr:col>41</xdr:col>
      <xdr:colOff>50800</xdr:colOff>
      <xdr:row>57</xdr:row>
      <xdr:rowOff>91404</xdr:rowOff>
    </xdr:to>
    <xdr:cxnSp macro="">
      <xdr:nvCxnSpPr>
        <xdr:cNvPr id="352" name="直線コネクタ 351"/>
        <xdr:cNvCxnSpPr/>
      </xdr:nvCxnSpPr>
      <xdr:spPr>
        <a:xfrm>
          <a:off x="6972300" y="9857718"/>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51981</xdr:rowOff>
    </xdr:from>
    <xdr:to>
      <xdr:col>55</xdr:col>
      <xdr:colOff>50800</xdr:colOff>
      <xdr:row>56</xdr:row>
      <xdr:rowOff>153581</xdr:rowOff>
    </xdr:to>
    <xdr:sp macro="" textlink="">
      <xdr:nvSpPr>
        <xdr:cNvPr id="362" name="楕円 361"/>
        <xdr:cNvSpPr/>
      </xdr:nvSpPr>
      <xdr:spPr>
        <a:xfrm>
          <a:off x="104267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74858</xdr:rowOff>
    </xdr:from>
    <xdr:ext cx="599010" cy="259045"/>
    <xdr:sp macro="" textlink="">
      <xdr:nvSpPr>
        <xdr:cNvPr id="363" name="農林水産業費該当値テキスト"/>
        <xdr:cNvSpPr txBox="1"/>
      </xdr:nvSpPr>
      <xdr:spPr>
        <a:xfrm>
          <a:off x="10528300" y="950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63182</xdr:rowOff>
    </xdr:from>
    <xdr:to>
      <xdr:col>50</xdr:col>
      <xdr:colOff>165100</xdr:colOff>
      <xdr:row>56</xdr:row>
      <xdr:rowOff>164782</xdr:rowOff>
    </xdr:to>
    <xdr:sp macro="" textlink="">
      <xdr:nvSpPr>
        <xdr:cNvPr id="364" name="楕円 363"/>
        <xdr:cNvSpPr/>
      </xdr:nvSpPr>
      <xdr:spPr>
        <a:xfrm>
          <a:off x="9588500" y="96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155909</xdr:rowOff>
    </xdr:from>
    <xdr:ext cx="599010" cy="259045"/>
    <xdr:sp macro="" textlink="">
      <xdr:nvSpPr>
        <xdr:cNvPr id="365" name="テキスト ボックス 364"/>
        <xdr:cNvSpPr txBox="1"/>
      </xdr:nvSpPr>
      <xdr:spPr>
        <a:xfrm>
          <a:off x="9339795" y="97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157385</xdr:rowOff>
    </xdr:from>
    <xdr:to>
      <xdr:col>46</xdr:col>
      <xdr:colOff>38100</xdr:colOff>
      <xdr:row>57</xdr:row>
      <xdr:rowOff>87535</xdr:rowOff>
    </xdr:to>
    <xdr:sp macro="" textlink="">
      <xdr:nvSpPr>
        <xdr:cNvPr id="366" name="楕円 365"/>
        <xdr:cNvSpPr/>
      </xdr:nvSpPr>
      <xdr:spPr>
        <a:xfrm>
          <a:off x="8699500" y="97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78662</xdr:rowOff>
    </xdr:from>
    <xdr:ext cx="534377" cy="259045"/>
    <xdr:sp macro="" textlink="">
      <xdr:nvSpPr>
        <xdr:cNvPr id="367" name="テキスト ボックス 366"/>
        <xdr:cNvSpPr txBox="1"/>
      </xdr:nvSpPr>
      <xdr:spPr>
        <a:xfrm>
          <a:off x="8483111" y="9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40604</xdr:rowOff>
    </xdr:from>
    <xdr:to>
      <xdr:col>41</xdr:col>
      <xdr:colOff>101600</xdr:colOff>
      <xdr:row>57</xdr:row>
      <xdr:rowOff>142204</xdr:rowOff>
    </xdr:to>
    <xdr:sp macro="" textlink="">
      <xdr:nvSpPr>
        <xdr:cNvPr id="368" name="楕円 367"/>
        <xdr:cNvSpPr/>
      </xdr:nvSpPr>
      <xdr:spPr>
        <a:xfrm>
          <a:off x="7810500" y="98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133331</xdr:rowOff>
    </xdr:from>
    <xdr:ext cx="534377" cy="259045"/>
    <xdr:sp macro="" textlink="">
      <xdr:nvSpPr>
        <xdr:cNvPr id="369" name="テキスト ボックス 368"/>
        <xdr:cNvSpPr txBox="1"/>
      </xdr:nvSpPr>
      <xdr:spPr>
        <a:xfrm>
          <a:off x="7594111" y="9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34268</xdr:rowOff>
    </xdr:from>
    <xdr:to>
      <xdr:col>36</xdr:col>
      <xdr:colOff>165100</xdr:colOff>
      <xdr:row>57</xdr:row>
      <xdr:rowOff>135868</xdr:rowOff>
    </xdr:to>
    <xdr:sp macro="" textlink="">
      <xdr:nvSpPr>
        <xdr:cNvPr id="370" name="楕円 369"/>
        <xdr:cNvSpPr/>
      </xdr:nvSpPr>
      <xdr:spPr>
        <a:xfrm>
          <a:off x="6921500" y="98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126995</xdr:rowOff>
    </xdr:from>
    <xdr:ext cx="534377" cy="259045"/>
    <xdr:sp macro="" textlink="">
      <xdr:nvSpPr>
        <xdr:cNvPr id="371" name="テキスト ボックス 370"/>
        <xdr:cNvSpPr txBox="1"/>
      </xdr:nvSpPr>
      <xdr:spPr>
        <a:xfrm>
          <a:off x="6705111" y="989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86030</xdr:rowOff>
    </xdr:from>
    <xdr:to>
      <xdr:col>55</xdr:col>
      <xdr:colOff>0</xdr:colOff>
      <xdr:row>74</xdr:row>
      <xdr:rowOff>150279</xdr:rowOff>
    </xdr:to>
    <xdr:cxnSp macro="">
      <xdr:nvCxnSpPr>
        <xdr:cNvPr id="400" name="直線コネクタ 399"/>
        <xdr:cNvCxnSpPr/>
      </xdr:nvCxnSpPr>
      <xdr:spPr>
        <a:xfrm flipV="1">
          <a:off x="9639300" y="12773330"/>
          <a:ext cx="838200" cy="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150279</xdr:rowOff>
    </xdr:from>
    <xdr:to>
      <xdr:col>50</xdr:col>
      <xdr:colOff>114300</xdr:colOff>
      <xdr:row>76</xdr:row>
      <xdr:rowOff>42418</xdr:rowOff>
    </xdr:to>
    <xdr:cxnSp macro="">
      <xdr:nvCxnSpPr>
        <xdr:cNvPr id="403" name="直線コネクタ 402"/>
        <xdr:cNvCxnSpPr/>
      </xdr:nvCxnSpPr>
      <xdr:spPr>
        <a:xfrm flipV="1">
          <a:off x="8750300" y="12837579"/>
          <a:ext cx="889000" cy="2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42418</xdr:rowOff>
    </xdr:from>
    <xdr:to>
      <xdr:col>45</xdr:col>
      <xdr:colOff>177800</xdr:colOff>
      <xdr:row>76</xdr:row>
      <xdr:rowOff>158852</xdr:rowOff>
    </xdr:to>
    <xdr:cxnSp macro="">
      <xdr:nvCxnSpPr>
        <xdr:cNvPr id="406" name="直線コネクタ 405"/>
        <xdr:cNvCxnSpPr/>
      </xdr:nvCxnSpPr>
      <xdr:spPr>
        <a:xfrm flipV="1">
          <a:off x="7861300" y="13072618"/>
          <a:ext cx="889000" cy="1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143053</xdr:rowOff>
    </xdr:from>
    <xdr:to>
      <xdr:col>41</xdr:col>
      <xdr:colOff>50800</xdr:colOff>
      <xdr:row>76</xdr:row>
      <xdr:rowOff>158852</xdr:rowOff>
    </xdr:to>
    <xdr:cxnSp macro="">
      <xdr:nvCxnSpPr>
        <xdr:cNvPr id="409" name="直線コネクタ 408"/>
        <xdr:cNvCxnSpPr/>
      </xdr:nvCxnSpPr>
      <xdr:spPr>
        <a:xfrm>
          <a:off x="6972300" y="13001803"/>
          <a:ext cx="889000" cy="1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35230</xdr:rowOff>
    </xdr:from>
    <xdr:to>
      <xdr:col>55</xdr:col>
      <xdr:colOff>50800</xdr:colOff>
      <xdr:row>74</xdr:row>
      <xdr:rowOff>136830</xdr:rowOff>
    </xdr:to>
    <xdr:sp macro="" textlink="">
      <xdr:nvSpPr>
        <xdr:cNvPr id="419" name="楕円 418"/>
        <xdr:cNvSpPr/>
      </xdr:nvSpPr>
      <xdr:spPr>
        <a:xfrm>
          <a:off x="10426700" y="127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58107</xdr:rowOff>
    </xdr:from>
    <xdr:ext cx="534377" cy="259045"/>
    <xdr:sp macro="" textlink="">
      <xdr:nvSpPr>
        <xdr:cNvPr id="420" name="商工費該当値テキスト"/>
        <xdr:cNvSpPr txBox="1"/>
      </xdr:nvSpPr>
      <xdr:spPr>
        <a:xfrm>
          <a:off x="10528300" y="125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99479</xdr:rowOff>
    </xdr:from>
    <xdr:to>
      <xdr:col>50</xdr:col>
      <xdr:colOff>165100</xdr:colOff>
      <xdr:row>75</xdr:row>
      <xdr:rowOff>29629</xdr:rowOff>
    </xdr:to>
    <xdr:sp macro="" textlink="">
      <xdr:nvSpPr>
        <xdr:cNvPr id="421" name="楕円 420"/>
        <xdr:cNvSpPr/>
      </xdr:nvSpPr>
      <xdr:spPr>
        <a:xfrm>
          <a:off x="9588500" y="127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46156</xdr:rowOff>
    </xdr:from>
    <xdr:ext cx="534377" cy="259045"/>
    <xdr:sp macro="" textlink="">
      <xdr:nvSpPr>
        <xdr:cNvPr id="422" name="テキスト ボックス 421"/>
        <xdr:cNvSpPr txBox="1"/>
      </xdr:nvSpPr>
      <xdr:spPr>
        <a:xfrm>
          <a:off x="9372111" y="125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163068</xdr:rowOff>
    </xdr:from>
    <xdr:to>
      <xdr:col>46</xdr:col>
      <xdr:colOff>38100</xdr:colOff>
      <xdr:row>76</xdr:row>
      <xdr:rowOff>93218</xdr:rowOff>
    </xdr:to>
    <xdr:sp macro="" textlink="">
      <xdr:nvSpPr>
        <xdr:cNvPr id="423" name="楕円 422"/>
        <xdr:cNvSpPr/>
      </xdr:nvSpPr>
      <xdr:spPr>
        <a:xfrm>
          <a:off x="86995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109745</xdr:rowOff>
    </xdr:from>
    <xdr:ext cx="534377" cy="259045"/>
    <xdr:sp macro="" textlink="">
      <xdr:nvSpPr>
        <xdr:cNvPr id="424" name="テキスト ボックス 423"/>
        <xdr:cNvSpPr txBox="1"/>
      </xdr:nvSpPr>
      <xdr:spPr>
        <a:xfrm>
          <a:off x="8483111" y="127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108052</xdr:rowOff>
    </xdr:from>
    <xdr:to>
      <xdr:col>41</xdr:col>
      <xdr:colOff>101600</xdr:colOff>
      <xdr:row>77</xdr:row>
      <xdr:rowOff>38202</xdr:rowOff>
    </xdr:to>
    <xdr:sp macro="" textlink="">
      <xdr:nvSpPr>
        <xdr:cNvPr id="425" name="楕円 424"/>
        <xdr:cNvSpPr/>
      </xdr:nvSpPr>
      <xdr:spPr>
        <a:xfrm>
          <a:off x="7810500" y="131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54729</xdr:rowOff>
    </xdr:from>
    <xdr:ext cx="534377" cy="259045"/>
    <xdr:sp macro="" textlink="">
      <xdr:nvSpPr>
        <xdr:cNvPr id="426" name="テキスト ボックス 425"/>
        <xdr:cNvSpPr txBox="1"/>
      </xdr:nvSpPr>
      <xdr:spPr>
        <a:xfrm>
          <a:off x="7594111" y="1291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92253</xdr:rowOff>
    </xdr:from>
    <xdr:to>
      <xdr:col>36</xdr:col>
      <xdr:colOff>165100</xdr:colOff>
      <xdr:row>76</xdr:row>
      <xdr:rowOff>22402</xdr:rowOff>
    </xdr:to>
    <xdr:sp macro="" textlink="">
      <xdr:nvSpPr>
        <xdr:cNvPr id="427" name="楕円 426"/>
        <xdr:cNvSpPr/>
      </xdr:nvSpPr>
      <xdr:spPr>
        <a:xfrm>
          <a:off x="6921500" y="12951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38930</xdr:rowOff>
    </xdr:from>
    <xdr:ext cx="534377" cy="259045"/>
    <xdr:sp macro="" textlink="">
      <xdr:nvSpPr>
        <xdr:cNvPr id="428" name="テキスト ボックス 427"/>
        <xdr:cNvSpPr txBox="1"/>
      </xdr:nvSpPr>
      <xdr:spPr>
        <a:xfrm>
          <a:off x="6705111" y="127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38379</xdr:rowOff>
    </xdr:from>
    <xdr:to>
      <xdr:col>55</xdr:col>
      <xdr:colOff>0</xdr:colOff>
      <xdr:row>94</xdr:row>
      <xdr:rowOff>56409</xdr:rowOff>
    </xdr:to>
    <xdr:cxnSp macro="">
      <xdr:nvCxnSpPr>
        <xdr:cNvPr id="453" name="直線コネクタ 452"/>
        <xdr:cNvCxnSpPr/>
      </xdr:nvCxnSpPr>
      <xdr:spPr>
        <a:xfrm flipV="1">
          <a:off x="9639300" y="16154679"/>
          <a:ext cx="838200" cy="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56358</xdr:rowOff>
    </xdr:from>
    <xdr:to>
      <xdr:col>50</xdr:col>
      <xdr:colOff>114300</xdr:colOff>
      <xdr:row>94</xdr:row>
      <xdr:rowOff>56409</xdr:rowOff>
    </xdr:to>
    <xdr:cxnSp macro="">
      <xdr:nvCxnSpPr>
        <xdr:cNvPr id="456" name="直線コネクタ 455"/>
        <xdr:cNvCxnSpPr/>
      </xdr:nvCxnSpPr>
      <xdr:spPr>
        <a:xfrm>
          <a:off x="8750300" y="1617265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56358</xdr:rowOff>
    </xdr:from>
    <xdr:to>
      <xdr:col>45</xdr:col>
      <xdr:colOff>177800</xdr:colOff>
      <xdr:row>94</xdr:row>
      <xdr:rowOff>112633</xdr:rowOff>
    </xdr:to>
    <xdr:cxnSp macro="">
      <xdr:nvCxnSpPr>
        <xdr:cNvPr id="459" name="直線コネクタ 458"/>
        <xdr:cNvCxnSpPr/>
      </xdr:nvCxnSpPr>
      <xdr:spPr>
        <a:xfrm flipV="1">
          <a:off x="7861300" y="16172658"/>
          <a:ext cx="889000" cy="5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112633</xdr:rowOff>
    </xdr:from>
    <xdr:to>
      <xdr:col>41</xdr:col>
      <xdr:colOff>50800</xdr:colOff>
      <xdr:row>94</xdr:row>
      <xdr:rowOff>134443</xdr:rowOff>
    </xdr:to>
    <xdr:cxnSp macro="">
      <xdr:nvCxnSpPr>
        <xdr:cNvPr id="462" name="直線コネクタ 461"/>
        <xdr:cNvCxnSpPr/>
      </xdr:nvCxnSpPr>
      <xdr:spPr>
        <a:xfrm flipV="1">
          <a:off x="6972300" y="16228933"/>
          <a:ext cx="889000" cy="2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159029</xdr:rowOff>
    </xdr:from>
    <xdr:to>
      <xdr:col>55</xdr:col>
      <xdr:colOff>50800</xdr:colOff>
      <xdr:row>94</xdr:row>
      <xdr:rowOff>89179</xdr:rowOff>
    </xdr:to>
    <xdr:sp macro="" textlink="">
      <xdr:nvSpPr>
        <xdr:cNvPr id="472" name="楕円 471"/>
        <xdr:cNvSpPr/>
      </xdr:nvSpPr>
      <xdr:spPr>
        <a:xfrm>
          <a:off x="10426700" y="161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10456</xdr:rowOff>
    </xdr:from>
    <xdr:ext cx="599010" cy="259045"/>
    <xdr:sp macro="" textlink="">
      <xdr:nvSpPr>
        <xdr:cNvPr id="473" name="土木費該当値テキスト"/>
        <xdr:cNvSpPr txBox="1"/>
      </xdr:nvSpPr>
      <xdr:spPr>
        <a:xfrm>
          <a:off x="10528300" y="1595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5609</xdr:rowOff>
    </xdr:from>
    <xdr:to>
      <xdr:col>50</xdr:col>
      <xdr:colOff>165100</xdr:colOff>
      <xdr:row>94</xdr:row>
      <xdr:rowOff>107209</xdr:rowOff>
    </xdr:to>
    <xdr:sp macro="" textlink="">
      <xdr:nvSpPr>
        <xdr:cNvPr id="474" name="楕円 473"/>
        <xdr:cNvSpPr/>
      </xdr:nvSpPr>
      <xdr:spPr>
        <a:xfrm>
          <a:off x="9588500" y="16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123736</xdr:rowOff>
    </xdr:from>
    <xdr:ext cx="599010" cy="259045"/>
    <xdr:sp macro="" textlink="">
      <xdr:nvSpPr>
        <xdr:cNvPr id="475" name="テキスト ボックス 474"/>
        <xdr:cNvSpPr txBox="1"/>
      </xdr:nvSpPr>
      <xdr:spPr>
        <a:xfrm>
          <a:off x="9339795" y="1589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5558</xdr:rowOff>
    </xdr:from>
    <xdr:to>
      <xdr:col>46</xdr:col>
      <xdr:colOff>38100</xdr:colOff>
      <xdr:row>94</xdr:row>
      <xdr:rowOff>107158</xdr:rowOff>
    </xdr:to>
    <xdr:sp macro="" textlink="">
      <xdr:nvSpPr>
        <xdr:cNvPr id="476" name="楕円 475"/>
        <xdr:cNvSpPr/>
      </xdr:nvSpPr>
      <xdr:spPr>
        <a:xfrm>
          <a:off x="8699500" y="161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123685</xdr:rowOff>
    </xdr:from>
    <xdr:ext cx="599010" cy="259045"/>
    <xdr:sp macro="" textlink="">
      <xdr:nvSpPr>
        <xdr:cNvPr id="477" name="テキスト ボックス 476"/>
        <xdr:cNvSpPr txBox="1"/>
      </xdr:nvSpPr>
      <xdr:spPr>
        <a:xfrm>
          <a:off x="8450795" y="1589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61833</xdr:rowOff>
    </xdr:from>
    <xdr:to>
      <xdr:col>41</xdr:col>
      <xdr:colOff>101600</xdr:colOff>
      <xdr:row>94</xdr:row>
      <xdr:rowOff>163433</xdr:rowOff>
    </xdr:to>
    <xdr:sp macro="" textlink="">
      <xdr:nvSpPr>
        <xdr:cNvPr id="478" name="楕円 477"/>
        <xdr:cNvSpPr/>
      </xdr:nvSpPr>
      <xdr:spPr>
        <a:xfrm>
          <a:off x="7810500" y="161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8510</xdr:rowOff>
    </xdr:from>
    <xdr:ext cx="599010" cy="259045"/>
    <xdr:sp macro="" textlink="">
      <xdr:nvSpPr>
        <xdr:cNvPr id="479" name="テキスト ボックス 478"/>
        <xdr:cNvSpPr txBox="1"/>
      </xdr:nvSpPr>
      <xdr:spPr>
        <a:xfrm>
          <a:off x="7561795" y="1595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83643</xdr:rowOff>
    </xdr:from>
    <xdr:to>
      <xdr:col>36</xdr:col>
      <xdr:colOff>165100</xdr:colOff>
      <xdr:row>95</xdr:row>
      <xdr:rowOff>13793</xdr:rowOff>
    </xdr:to>
    <xdr:sp macro="" textlink="">
      <xdr:nvSpPr>
        <xdr:cNvPr id="480" name="楕円 479"/>
        <xdr:cNvSpPr/>
      </xdr:nvSpPr>
      <xdr:spPr>
        <a:xfrm>
          <a:off x="6921500" y="161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30320</xdr:rowOff>
    </xdr:from>
    <xdr:ext cx="599010" cy="259045"/>
    <xdr:sp macro="" textlink="">
      <xdr:nvSpPr>
        <xdr:cNvPr id="481" name="テキスト ボックス 480"/>
        <xdr:cNvSpPr txBox="1"/>
      </xdr:nvSpPr>
      <xdr:spPr>
        <a:xfrm>
          <a:off x="6672795" y="1597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120073</xdr:rowOff>
    </xdr:from>
    <xdr:to>
      <xdr:col>85</xdr:col>
      <xdr:colOff>127000</xdr:colOff>
      <xdr:row>37</xdr:row>
      <xdr:rowOff>75480</xdr:rowOff>
    </xdr:to>
    <xdr:cxnSp macro="">
      <xdr:nvCxnSpPr>
        <xdr:cNvPr id="513" name="直線コネクタ 512"/>
        <xdr:cNvCxnSpPr/>
      </xdr:nvCxnSpPr>
      <xdr:spPr>
        <a:xfrm>
          <a:off x="15481300" y="6292273"/>
          <a:ext cx="838200" cy="12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120073</xdr:rowOff>
    </xdr:from>
    <xdr:to>
      <xdr:col>81</xdr:col>
      <xdr:colOff>50800</xdr:colOff>
      <xdr:row>37</xdr:row>
      <xdr:rowOff>128564</xdr:rowOff>
    </xdr:to>
    <xdr:cxnSp macro="">
      <xdr:nvCxnSpPr>
        <xdr:cNvPr id="516" name="直線コネクタ 515"/>
        <xdr:cNvCxnSpPr/>
      </xdr:nvCxnSpPr>
      <xdr:spPr>
        <a:xfrm flipV="1">
          <a:off x="14592300" y="6292273"/>
          <a:ext cx="889000" cy="17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107353</xdr:rowOff>
    </xdr:from>
    <xdr:to>
      <xdr:col>76</xdr:col>
      <xdr:colOff>114300</xdr:colOff>
      <xdr:row>37</xdr:row>
      <xdr:rowOff>128564</xdr:rowOff>
    </xdr:to>
    <xdr:cxnSp macro="">
      <xdr:nvCxnSpPr>
        <xdr:cNvPr id="519" name="直線コネクタ 518"/>
        <xdr:cNvCxnSpPr/>
      </xdr:nvCxnSpPr>
      <xdr:spPr>
        <a:xfrm>
          <a:off x="13703300" y="6451003"/>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64180</xdr:rowOff>
    </xdr:from>
    <xdr:to>
      <xdr:col>71</xdr:col>
      <xdr:colOff>177800</xdr:colOff>
      <xdr:row>37</xdr:row>
      <xdr:rowOff>107353</xdr:rowOff>
    </xdr:to>
    <xdr:cxnSp macro="">
      <xdr:nvCxnSpPr>
        <xdr:cNvPr id="522" name="直線コネクタ 521"/>
        <xdr:cNvCxnSpPr/>
      </xdr:nvCxnSpPr>
      <xdr:spPr>
        <a:xfrm>
          <a:off x="12814300" y="6236380"/>
          <a:ext cx="889000" cy="21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24680</xdr:rowOff>
    </xdr:from>
    <xdr:to>
      <xdr:col>85</xdr:col>
      <xdr:colOff>177800</xdr:colOff>
      <xdr:row>37</xdr:row>
      <xdr:rowOff>126280</xdr:rowOff>
    </xdr:to>
    <xdr:sp macro="" textlink="">
      <xdr:nvSpPr>
        <xdr:cNvPr id="532" name="楕円 531"/>
        <xdr:cNvSpPr/>
      </xdr:nvSpPr>
      <xdr:spPr>
        <a:xfrm>
          <a:off x="16268700" y="63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47557</xdr:rowOff>
    </xdr:from>
    <xdr:ext cx="534377" cy="259045"/>
    <xdr:sp macro="" textlink="">
      <xdr:nvSpPr>
        <xdr:cNvPr id="533" name="消防費該当値テキスト"/>
        <xdr:cNvSpPr txBox="1"/>
      </xdr:nvSpPr>
      <xdr:spPr>
        <a:xfrm>
          <a:off x="16370300" y="62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69273</xdr:rowOff>
    </xdr:from>
    <xdr:to>
      <xdr:col>81</xdr:col>
      <xdr:colOff>101600</xdr:colOff>
      <xdr:row>36</xdr:row>
      <xdr:rowOff>170873</xdr:rowOff>
    </xdr:to>
    <xdr:sp macro="" textlink="">
      <xdr:nvSpPr>
        <xdr:cNvPr id="534" name="楕円 533"/>
        <xdr:cNvSpPr/>
      </xdr:nvSpPr>
      <xdr:spPr>
        <a:xfrm>
          <a:off x="15430500" y="62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15950</xdr:rowOff>
    </xdr:from>
    <xdr:ext cx="534377" cy="259045"/>
    <xdr:sp macro="" textlink="">
      <xdr:nvSpPr>
        <xdr:cNvPr id="535" name="テキスト ボックス 534"/>
        <xdr:cNvSpPr txBox="1"/>
      </xdr:nvSpPr>
      <xdr:spPr>
        <a:xfrm>
          <a:off x="15214111" y="60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77764</xdr:rowOff>
    </xdr:from>
    <xdr:to>
      <xdr:col>76</xdr:col>
      <xdr:colOff>165100</xdr:colOff>
      <xdr:row>38</xdr:row>
      <xdr:rowOff>7914</xdr:rowOff>
    </xdr:to>
    <xdr:sp macro="" textlink="">
      <xdr:nvSpPr>
        <xdr:cNvPr id="536" name="楕円 535"/>
        <xdr:cNvSpPr/>
      </xdr:nvSpPr>
      <xdr:spPr>
        <a:xfrm>
          <a:off x="14541500" y="64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170491</xdr:rowOff>
    </xdr:from>
    <xdr:ext cx="534377" cy="259045"/>
    <xdr:sp macro="" textlink="">
      <xdr:nvSpPr>
        <xdr:cNvPr id="537" name="テキスト ボックス 536"/>
        <xdr:cNvSpPr txBox="1"/>
      </xdr:nvSpPr>
      <xdr:spPr>
        <a:xfrm>
          <a:off x="14325111" y="65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56553</xdr:rowOff>
    </xdr:from>
    <xdr:to>
      <xdr:col>72</xdr:col>
      <xdr:colOff>38100</xdr:colOff>
      <xdr:row>37</xdr:row>
      <xdr:rowOff>158153</xdr:rowOff>
    </xdr:to>
    <xdr:sp macro="" textlink="">
      <xdr:nvSpPr>
        <xdr:cNvPr id="538" name="楕円 537"/>
        <xdr:cNvSpPr/>
      </xdr:nvSpPr>
      <xdr:spPr>
        <a:xfrm>
          <a:off x="136525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149280</xdr:rowOff>
    </xdr:from>
    <xdr:ext cx="534377" cy="259045"/>
    <xdr:sp macro="" textlink="">
      <xdr:nvSpPr>
        <xdr:cNvPr id="539" name="テキスト ボックス 538"/>
        <xdr:cNvSpPr txBox="1"/>
      </xdr:nvSpPr>
      <xdr:spPr>
        <a:xfrm>
          <a:off x="13436111" y="6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13380</xdr:rowOff>
    </xdr:from>
    <xdr:to>
      <xdr:col>67</xdr:col>
      <xdr:colOff>101600</xdr:colOff>
      <xdr:row>36</xdr:row>
      <xdr:rowOff>114980</xdr:rowOff>
    </xdr:to>
    <xdr:sp macro="" textlink="">
      <xdr:nvSpPr>
        <xdr:cNvPr id="540" name="楕円 539"/>
        <xdr:cNvSpPr/>
      </xdr:nvSpPr>
      <xdr:spPr>
        <a:xfrm>
          <a:off x="12763500" y="61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131507</xdr:rowOff>
    </xdr:from>
    <xdr:ext cx="534377" cy="259045"/>
    <xdr:sp macro="" textlink="">
      <xdr:nvSpPr>
        <xdr:cNvPr id="541" name="テキスト ボックス 540"/>
        <xdr:cNvSpPr txBox="1"/>
      </xdr:nvSpPr>
      <xdr:spPr>
        <a:xfrm>
          <a:off x="12547111" y="59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16332</xdr:rowOff>
    </xdr:from>
    <xdr:to>
      <xdr:col>85</xdr:col>
      <xdr:colOff>127000</xdr:colOff>
      <xdr:row>54</xdr:row>
      <xdr:rowOff>156948</xdr:rowOff>
    </xdr:to>
    <xdr:cxnSp macro="">
      <xdr:nvCxnSpPr>
        <xdr:cNvPr id="570" name="直線コネクタ 569"/>
        <xdr:cNvCxnSpPr/>
      </xdr:nvCxnSpPr>
      <xdr:spPr>
        <a:xfrm flipV="1">
          <a:off x="15481300" y="8931732"/>
          <a:ext cx="838200" cy="4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156948</xdr:rowOff>
    </xdr:from>
    <xdr:to>
      <xdr:col>81</xdr:col>
      <xdr:colOff>50800</xdr:colOff>
      <xdr:row>57</xdr:row>
      <xdr:rowOff>49929</xdr:rowOff>
    </xdr:to>
    <xdr:cxnSp macro="">
      <xdr:nvCxnSpPr>
        <xdr:cNvPr id="573" name="直線コネクタ 572"/>
        <xdr:cNvCxnSpPr/>
      </xdr:nvCxnSpPr>
      <xdr:spPr>
        <a:xfrm flipV="1">
          <a:off x="14592300" y="9415248"/>
          <a:ext cx="889000" cy="40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49929</xdr:rowOff>
    </xdr:from>
    <xdr:to>
      <xdr:col>76</xdr:col>
      <xdr:colOff>114300</xdr:colOff>
      <xdr:row>57</xdr:row>
      <xdr:rowOff>71848</xdr:rowOff>
    </xdr:to>
    <xdr:cxnSp macro="">
      <xdr:nvCxnSpPr>
        <xdr:cNvPr id="576" name="直線コネクタ 575"/>
        <xdr:cNvCxnSpPr/>
      </xdr:nvCxnSpPr>
      <xdr:spPr>
        <a:xfrm flipV="1">
          <a:off x="13703300" y="9822579"/>
          <a:ext cx="8890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71848</xdr:rowOff>
    </xdr:from>
    <xdr:to>
      <xdr:col>71</xdr:col>
      <xdr:colOff>177800</xdr:colOff>
      <xdr:row>57</xdr:row>
      <xdr:rowOff>146360</xdr:rowOff>
    </xdr:to>
    <xdr:cxnSp macro="">
      <xdr:nvCxnSpPr>
        <xdr:cNvPr id="579" name="直線コネクタ 578"/>
        <xdr:cNvCxnSpPr/>
      </xdr:nvCxnSpPr>
      <xdr:spPr>
        <a:xfrm flipV="1">
          <a:off x="12814300" y="9844498"/>
          <a:ext cx="889000" cy="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136982</xdr:rowOff>
    </xdr:from>
    <xdr:to>
      <xdr:col>85</xdr:col>
      <xdr:colOff>177800</xdr:colOff>
      <xdr:row>52</xdr:row>
      <xdr:rowOff>67132</xdr:rowOff>
    </xdr:to>
    <xdr:sp macro="" textlink="">
      <xdr:nvSpPr>
        <xdr:cNvPr id="589" name="楕円 588"/>
        <xdr:cNvSpPr/>
      </xdr:nvSpPr>
      <xdr:spPr>
        <a:xfrm>
          <a:off x="16268700" y="88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159859</xdr:rowOff>
    </xdr:from>
    <xdr:ext cx="599010" cy="259045"/>
    <xdr:sp macro="" textlink="">
      <xdr:nvSpPr>
        <xdr:cNvPr id="590" name="教育費該当値テキスト"/>
        <xdr:cNvSpPr txBox="1"/>
      </xdr:nvSpPr>
      <xdr:spPr>
        <a:xfrm>
          <a:off x="16370300" y="873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106148</xdr:rowOff>
    </xdr:from>
    <xdr:to>
      <xdr:col>81</xdr:col>
      <xdr:colOff>101600</xdr:colOff>
      <xdr:row>55</xdr:row>
      <xdr:rowOff>36298</xdr:rowOff>
    </xdr:to>
    <xdr:sp macro="" textlink="">
      <xdr:nvSpPr>
        <xdr:cNvPr id="591" name="楕円 590"/>
        <xdr:cNvSpPr/>
      </xdr:nvSpPr>
      <xdr:spPr>
        <a:xfrm>
          <a:off x="15430500" y="93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52825</xdr:rowOff>
    </xdr:from>
    <xdr:ext cx="599010" cy="259045"/>
    <xdr:sp macro="" textlink="">
      <xdr:nvSpPr>
        <xdr:cNvPr id="592" name="テキスト ボックス 591"/>
        <xdr:cNvSpPr txBox="1"/>
      </xdr:nvSpPr>
      <xdr:spPr>
        <a:xfrm>
          <a:off x="15181795" y="913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170579</xdr:rowOff>
    </xdr:from>
    <xdr:to>
      <xdr:col>76</xdr:col>
      <xdr:colOff>165100</xdr:colOff>
      <xdr:row>57</xdr:row>
      <xdr:rowOff>100729</xdr:rowOff>
    </xdr:to>
    <xdr:sp macro="" textlink="">
      <xdr:nvSpPr>
        <xdr:cNvPr id="593" name="楕円 592"/>
        <xdr:cNvSpPr/>
      </xdr:nvSpPr>
      <xdr:spPr>
        <a:xfrm>
          <a:off x="14541500" y="97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91856</xdr:rowOff>
    </xdr:from>
    <xdr:ext cx="534377" cy="259045"/>
    <xdr:sp macro="" textlink="">
      <xdr:nvSpPr>
        <xdr:cNvPr id="594" name="テキスト ボックス 593"/>
        <xdr:cNvSpPr txBox="1"/>
      </xdr:nvSpPr>
      <xdr:spPr>
        <a:xfrm>
          <a:off x="14325111" y="986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21048</xdr:rowOff>
    </xdr:from>
    <xdr:to>
      <xdr:col>72</xdr:col>
      <xdr:colOff>38100</xdr:colOff>
      <xdr:row>57</xdr:row>
      <xdr:rowOff>122648</xdr:rowOff>
    </xdr:to>
    <xdr:sp macro="" textlink="">
      <xdr:nvSpPr>
        <xdr:cNvPr id="595" name="楕円 594"/>
        <xdr:cNvSpPr/>
      </xdr:nvSpPr>
      <xdr:spPr>
        <a:xfrm>
          <a:off x="13652500" y="97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113775</xdr:rowOff>
    </xdr:from>
    <xdr:ext cx="534377" cy="259045"/>
    <xdr:sp macro="" textlink="">
      <xdr:nvSpPr>
        <xdr:cNvPr id="596" name="テキスト ボックス 595"/>
        <xdr:cNvSpPr txBox="1"/>
      </xdr:nvSpPr>
      <xdr:spPr>
        <a:xfrm>
          <a:off x="13436111" y="9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95560</xdr:rowOff>
    </xdr:from>
    <xdr:to>
      <xdr:col>67</xdr:col>
      <xdr:colOff>101600</xdr:colOff>
      <xdr:row>58</xdr:row>
      <xdr:rowOff>25710</xdr:rowOff>
    </xdr:to>
    <xdr:sp macro="" textlink="">
      <xdr:nvSpPr>
        <xdr:cNvPr id="597" name="楕円 596"/>
        <xdr:cNvSpPr/>
      </xdr:nvSpPr>
      <xdr:spPr>
        <a:xfrm>
          <a:off x="12763500" y="98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16837</xdr:rowOff>
    </xdr:from>
    <xdr:ext cx="534377" cy="259045"/>
    <xdr:sp macro="" textlink="">
      <xdr:nvSpPr>
        <xdr:cNvPr id="598" name="テキスト ボックス 597"/>
        <xdr:cNvSpPr txBox="1"/>
      </xdr:nvSpPr>
      <xdr:spPr>
        <a:xfrm>
          <a:off x="12547111" y="996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113712</xdr:rowOff>
    </xdr:from>
    <xdr:to>
      <xdr:col>85</xdr:col>
      <xdr:colOff>127000</xdr:colOff>
      <xdr:row>78</xdr:row>
      <xdr:rowOff>126192</xdr:rowOff>
    </xdr:to>
    <xdr:cxnSp macro="">
      <xdr:nvCxnSpPr>
        <xdr:cNvPr id="625" name="直線コネクタ 624"/>
        <xdr:cNvCxnSpPr/>
      </xdr:nvCxnSpPr>
      <xdr:spPr>
        <a:xfrm>
          <a:off x="15481300" y="13486812"/>
          <a:ext cx="8382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113712</xdr:rowOff>
    </xdr:from>
    <xdr:to>
      <xdr:col>81</xdr:col>
      <xdr:colOff>50800</xdr:colOff>
      <xdr:row>78</xdr:row>
      <xdr:rowOff>117140</xdr:rowOff>
    </xdr:to>
    <xdr:cxnSp macro="">
      <xdr:nvCxnSpPr>
        <xdr:cNvPr id="628" name="直線コネクタ 627"/>
        <xdr:cNvCxnSpPr/>
      </xdr:nvCxnSpPr>
      <xdr:spPr>
        <a:xfrm flipV="1">
          <a:off x="14592300" y="1348681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117140</xdr:rowOff>
    </xdr:from>
    <xdr:to>
      <xdr:col>76</xdr:col>
      <xdr:colOff>114300</xdr:colOff>
      <xdr:row>78</xdr:row>
      <xdr:rowOff>139700</xdr:rowOff>
    </xdr:to>
    <xdr:cxnSp macro="">
      <xdr:nvCxnSpPr>
        <xdr:cNvPr id="631" name="直線コネクタ 630"/>
        <xdr:cNvCxnSpPr/>
      </xdr:nvCxnSpPr>
      <xdr:spPr>
        <a:xfrm flipV="1">
          <a:off x="13703300" y="13490240"/>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75392</xdr:rowOff>
    </xdr:from>
    <xdr:to>
      <xdr:col>85</xdr:col>
      <xdr:colOff>177800</xdr:colOff>
      <xdr:row>79</xdr:row>
      <xdr:rowOff>5542</xdr:rowOff>
    </xdr:to>
    <xdr:sp macro="" textlink="">
      <xdr:nvSpPr>
        <xdr:cNvPr id="644" name="楕円 643"/>
        <xdr:cNvSpPr/>
      </xdr:nvSpPr>
      <xdr:spPr>
        <a:xfrm>
          <a:off x="16268700" y="134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62912</xdr:rowOff>
    </xdr:from>
    <xdr:to>
      <xdr:col>81</xdr:col>
      <xdr:colOff>101600</xdr:colOff>
      <xdr:row>78</xdr:row>
      <xdr:rowOff>164512</xdr:rowOff>
    </xdr:to>
    <xdr:sp macro="" textlink="">
      <xdr:nvSpPr>
        <xdr:cNvPr id="646" name="楕円 645"/>
        <xdr:cNvSpPr/>
      </xdr:nvSpPr>
      <xdr:spPr>
        <a:xfrm>
          <a:off x="15430500" y="13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155639</xdr:rowOff>
    </xdr:from>
    <xdr:ext cx="534377" cy="259045"/>
    <xdr:sp macro="" textlink="">
      <xdr:nvSpPr>
        <xdr:cNvPr id="647" name="テキスト ボックス 646"/>
        <xdr:cNvSpPr txBox="1"/>
      </xdr:nvSpPr>
      <xdr:spPr>
        <a:xfrm>
          <a:off x="15214111" y="135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66340</xdr:rowOff>
    </xdr:from>
    <xdr:to>
      <xdr:col>76</xdr:col>
      <xdr:colOff>165100</xdr:colOff>
      <xdr:row>78</xdr:row>
      <xdr:rowOff>167940</xdr:rowOff>
    </xdr:to>
    <xdr:sp macro="" textlink="">
      <xdr:nvSpPr>
        <xdr:cNvPr id="648" name="楕円 647"/>
        <xdr:cNvSpPr/>
      </xdr:nvSpPr>
      <xdr:spPr>
        <a:xfrm>
          <a:off x="14541500" y="134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159067</xdr:rowOff>
    </xdr:from>
    <xdr:ext cx="469744" cy="259045"/>
    <xdr:sp macro="" textlink="">
      <xdr:nvSpPr>
        <xdr:cNvPr id="649" name="テキスト ボックス 648"/>
        <xdr:cNvSpPr txBox="1"/>
      </xdr:nvSpPr>
      <xdr:spPr>
        <a:xfrm>
          <a:off x="14357428" y="1353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146585</xdr:rowOff>
    </xdr:from>
    <xdr:to>
      <xdr:col>85</xdr:col>
      <xdr:colOff>127000</xdr:colOff>
      <xdr:row>95</xdr:row>
      <xdr:rowOff>160530</xdr:rowOff>
    </xdr:to>
    <xdr:cxnSp macro="">
      <xdr:nvCxnSpPr>
        <xdr:cNvPr id="680" name="直線コネクタ 679"/>
        <xdr:cNvCxnSpPr/>
      </xdr:nvCxnSpPr>
      <xdr:spPr>
        <a:xfrm flipV="1">
          <a:off x="15481300" y="16434335"/>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144985</xdr:rowOff>
    </xdr:from>
    <xdr:to>
      <xdr:col>81</xdr:col>
      <xdr:colOff>50800</xdr:colOff>
      <xdr:row>95</xdr:row>
      <xdr:rowOff>160530</xdr:rowOff>
    </xdr:to>
    <xdr:cxnSp macro="">
      <xdr:nvCxnSpPr>
        <xdr:cNvPr id="683" name="直線コネクタ 682"/>
        <xdr:cNvCxnSpPr/>
      </xdr:nvCxnSpPr>
      <xdr:spPr>
        <a:xfrm>
          <a:off x="14592300" y="1643273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139151</xdr:rowOff>
    </xdr:from>
    <xdr:to>
      <xdr:col>76</xdr:col>
      <xdr:colOff>114300</xdr:colOff>
      <xdr:row>95</xdr:row>
      <xdr:rowOff>144985</xdr:rowOff>
    </xdr:to>
    <xdr:cxnSp macro="">
      <xdr:nvCxnSpPr>
        <xdr:cNvPr id="686" name="直線コネクタ 685"/>
        <xdr:cNvCxnSpPr/>
      </xdr:nvCxnSpPr>
      <xdr:spPr>
        <a:xfrm>
          <a:off x="13703300" y="16426901"/>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119112</xdr:rowOff>
    </xdr:from>
    <xdr:to>
      <xdr:col>71</xdr:col>
      <xdr:colOff>177800</xdr:colOff>
      <xdr:row>95</xdr:row>
      <xdr:rowOff>139151</xdr:rowOff>
    </xdr:to>
    <xdr:cxnSp macro="">
      <xdr:nvCxnSpPr>
        <xdr:cNvPr id="689" name="直線コネクタ 688"/>
        <xdr:cNvCxnSpPr/>
      </xdr:nvCxnSpPr>
      <xdr:spPr>
        <a:xfrm>
          <a:off x="12814300" y="16406862"/>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95785</xdr:rowOff>
    </xdr:from>
    <xdr:to>
      <xdr:col>85</xdr:col>
      <xdr:colOff>177800</xdr:colOff>
      <xdr:row>96</xdr:row>
      <xdr:rowOff>25935</xdr:rowOff>
    </xdr:to>
    <xdr:sp macro="" textlink="">
      <xdr:nvSpPr>
        <xdr:cNvPr id="699" name="楕円 698"/>
        <xdr:cNvSpPr/>
      </xdr:nvSpPr>
      <xdr:spPr>
        <a:xfrm>
          <a:off x="16268700" y="163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74212</xdr:rowOff>
    </xdr:from>
    <xdr:ext cx="599010" cy="259045"/>
    <xdr:sp macro="" textlink="">
      <xdr:nvSpPr>
        <xdr:cNvPr id="700" name="公債費該当値テキスト"/>
        <xdr:cNvSpPr txBox="1"/>
      </xdr:nvSpPr>
      <xdr:spPr>
        <a:xfrm>
          <a:off x="16370300" y="1636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109730</xdr:rowOff>
    </xdr:from>
    <xdr:to>
      <xdr:col>81</xdr:col>
      <xdr:colOff>101600</xdr:colOff>
      <xdr:row>96</xdr:row>
      <xdr:rowOff>39880</xdr:rowOff>
    </xdr:to>
    <xdr:sp macro="" textlink="">
      <xdr:nvSpPr>
        <xdr:cNvPr id="701" name="楕円 700"/>
        <xdr:cNvSpPr/>
      </xdr:nvSpPr>
      <xdr:spPr>
        <a:xfrm>
          <a:off x="15430500" y="163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31007</xdr:rowOff>
    </xdr:from>
    <xdr:ext cx="599010" cy="259045"/>
    <xdr:sp macro="" textlink="">
      <xdr:nvSpPr>
        <xdr:cNvPr id="702" name="テキスト ボックス 701"/>
        <xdr:cNvSpPr txBox="1"/>
      </xdr:nvSpPr>
      <xdr:spPr>
        <a:xfrm>
          <a:off x="15181795" y="164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94185</xdr:rowOff>
    </xdr:from>
    <xdr:to>
      <xdr:col>76</xdr:col>
      <xdr:colOff>165100</xdr:colOff>
      <xdr:row>96</xdr:row>
      <xdr:rowOff>24335</xdr:rowOff>
    </xdr:to>
    <xdr:sp macro="" textlink="">
      <xdr:nvSpPr>
        <xdr:cNvPr id="703" name="楕円 702"/>
        <xdr:cNvSpPr/>
      </xdr:nvSpPr>
      <xdr:spPr>
        <a:xfrm>
          <a:off x="14541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40862</xdr:rowOff>
    </xdr:from>
    <xdr:ext cx="599010" cy="259045"/>
    <xdr:sp macro="" textlink="">
      <xdr:nvSpPr>
        <xdr:cNvPr id="704" name="テキスト ボックス 703"/>
        <xdr:cNvSpPr txBox="1"/>
      </xdr:nvSpPr>
      <xdr:spPr>
        <a:xfrm>
          <a:off x="14292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88351</xdr:rowOff>
    </xdr:from>
    <xdr:to>
      <xdr:col>72</xdr:col>
      <xdr:colOff>38100</xdr:colOff>
      <xdr:row>96</xdr:row>
      <xdr:rowOff>18501</xdr:rowOff>
    </xdr:to>
    <xdr:sp macro="" textlink="">
      <xdr:nvSpPr>
        <xdr:cNvPr id="705" name="楕円 704"/>
        <xdr:cNvSpPr/>
      </xdr:nvSpPr>
      <xdr:spPr>
        <a:xfrm>
          <a:off x="136525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35028</xdr:rowOff>
    </xdr:from>
    <xdr:ext cx="599010" cy="259045"/>
    <xdr:sp macro="" textlink="">
      <xdr:nvSpPr>
        <xdr:cNvPr id="706" name="テキスト ボックス 705"/>
        <xdr:cNvSpPr txBox="1"/>
      </xdr:nvSpPr>
      <xdr:spPr>
        <a:xfrm>
          <a:off x="13403795" y="1615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68312</xdr:rowOff>
    </xdr:from>
    <xdr:to>
      <xdr:col>67</xdr:col>
      <xdr:colOff>101600</xdr:colOff>
      <xdr:row>95</xdr:row>
      <xdr:rowOff>169912</xdr:rowOff>
    </xdr:to>
    <xdr:sp macro="" textlink="">
      <xdr:nvSpPr>
        <xdr:cNvPr id="707" name="楕円 706"/>
        <xdr:cNvSpPr/>
      </xdr:nvSpPr>
      <xdr:spPr>
        <a:xfrm>
          <a:off x="12763500" y="16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14989</xdr:rowOff>
    </xdr:from>
    <xdr:ext cx="599010" cy="259045"/>
    <xdr:sp macro="" textlink="">
      <xdr:nvSpPr>
        <xdr:cNvPr id="708" name="テキスト ボックス 707"/>
        <xdr:cNvSpPr txBox="1"/>
      </xdr:nvSpPr>
      <xdr:spPr>
        <a:xfrm>
          <a:off x="12514795" y="1613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・議会費：前年対比</a:t>
          </a:r>
          <a:r>
            <a:rPr kumimoji="1" lang="ja-JP" altLang="en-US" sz="1100">
              <a:solidFill>
                <a:schemeClr val="dk1"/>
              </a:solidFill>
              <a:effectLst/>
              <a:latin typeface="+mn-lt"/>
              <a:ea typeface="+mn-ea"/>
              <a:cs typeface="+mn-cs"/>
            </a:rPr>
            <a:t>３３６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の１２，</a:t>
          </a:r>
          <a:r>
            <a:rPr kumimoji="1" lang="ja-JP" altLang="en-US" sz="1100">
              <a:solidFill>
                <a:schemeClr val="dk1"/>
              </a:solidFill>
              <a:effectLst/>
              <a:latin typeface="+mn-lt"/>
              <a:ea typeface="+mn-ea"/>
              <a:cs typeface="+mn-cs"/>
            </a:rPr>
            <a:t>６５２</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２，１４６</a:t>
          </a:r>
          <a:r>
            <a:rPr kumimoji="1" lang="ja-JP" altLang="ja-JP" sz="1100">
              <a:solidFill>
                <a:schemeClr val="dk1"/>
              </a:solidFill>
              <a:effectLst/>
              <a:latin typeface="+mn-lt"/>
              <a:ea typeface="+mn-ea"/>
              <a:cs typeface="+mn-cs"/>
            </a:rPr>
            <a:t>円上回っている。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・総務費：前年対比</a:t>
          </a:r>
          <a:r>
            <a:rPr kumimoji="1" lang="ja-JP" altLang="en-US" sz="1100">
              <a:solidFill>
                <a:schemeClr val="dk1"/>
              </a:solidFill>
              <a:effectLst/>
              <a:latin typeface="+mn-lt"/>
              <a:ea typeface="+mn-ea"/>
              <a:cs typeface="+mn-cs"/>
            </a:rPr>
            <a:t>１，８３２</a:t>
          </a:r>
          <a:r>
            <a:rPr kumimoji="1" lang="ja-JP" altLang="ja-JP" sz="1100">
              <a:solidFill>
                <a:schemeClr val="dk1"/>
              </a:solidFill>
              <a:effectLst/>
              <a:latin typeface="+mn-lt"/>
              <a:ea typeface="+mn-ea"/>
              <a:cs typeface="+mn-cs"/>
            </a:rPr>
            <a:t>円減の</a:t>
          </a:r>
          <a:r>
            <a:rPr kumimoji="1" lang="ja-JP" altLang="en-US" sz="1100">
              <a:solidFill>
                <a:schemeClr val="dk1"/>
              </a:solidFill>
              <a:effectLst/>
              <a:latin typeface="+mn-lt"/>
              <a:ea typeface="+mn-ea"/>
              <a:cs typeface="+mn-cs"/>
            </a:rPr>
            <a:t>１１６，３４６</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６４，３９５</a:t>
          </a:r>
          <a:r>
            <a:rPr kumimoji="1" lang="ja-JP" altLang="ja-JP" sz="1100">
              <a:solidFill>
                <a:schemeClr val="dk1"/>
              </a:solidFill>
              <a:effectLst/>
              <a:latin typeface="+mn-lt"/>
              <a:ea typeface="+mn-ea"/>
              <a:cs typeface="+mn-cs"/>
            </a:rPr>
            <a:t>円下回っている。引き続き、人件費等の適正な管理、内部管理経費の削減に努める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年々増加傾向にあり、</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４，１７５</a:t>
          </a:r>
          <a:r>
            <a:rPr kumimoji="1" lang="ja-JP" altLang="ja-JP" sz="1100">
              <a:solidFill>
                <a:schemeClr val="dk1"/>
              </a:solidFill>
              <a:effectLst/>
              <a:latin typeface="+mn-lt"/>
              <a:ea typeface="+mn-ea"/>
              <a:cs typeface="+mn-cs"/>
            </a:rPr>
            <a:t>円増の２２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５５９</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２７７</a:t>
          </a:r>
          <a:r>
            <a:rPr kumimoji="1" lang="ja-JP" altLang="ja-JP" sz="1100">
              <a:solidFill>
                <a:schemeClr val="dk1"/>
              </a:solidFill>
              <a:effectLst/>
              <a:latin typeface="+mn-lt"/>
              <a:ea typeface="+mn-ea"/>
              <a:cs typeface="+mn-cs"/>
            </a:rPr>
            <a:t>円上回っている。高齢者・障がい者・児童に対する各種政策補助費、扶助費等が</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増加要因</a:t>
          </a:r>
          <a:r>
            <a:rPr kumimoji="1" lang="ja-JP" altLang="en-US" sz="1100">
              <a:solidFill>
                <a:schemeClr val="dk1"/>
              </a:solidFill>
              <a:effectLst/>
              <a:latin typeface="+mn-lt"/>
              <a:ea typeface="+mn-ea"/>
              <a:cs typeface="+mn-cs"/>
            </a:rPr>
            <a:t>と考える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・衛生費：前年対比６，</a:t>
          </a:r>
          <a:r>
            <a:rPr kumimoji="1" lang="ja-JP" altLang="en-US" sz="1100">
              <a:solidFill>
                <a:schemeClr val="dk1"/>
              </a:solidFill>
              <a:effectLst/>
              <a:latin typeface="+mn-lt"/>
              <a:ea typeface="+mn-ea"/>
              <a:cs typeface="+mn-cs"/>
            </a:rPr>
            <a:t>０２９</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１３９，６０６</a:t>
          </a:r>
          <a:r>
            <a:rPr kumimoji="1" lang="ja-JP" altLang="ja-JP" sz="1100">
              <a:solidFill>
                <a:schemeClr val="dk1"/>
              </a:solidFill>
              <a:effectLst/>
              <a:latin typeface="+mn-lt"/>
              <a:ea typeface="+mn-ea"/>
              <a:cs typeface="+mn-cs"/>
            </a:rPr>
            <a:t>円、類似団体を５</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６７６</a:t>
          </a:r>
          <a:r>
            <a:rPr kumimoji="1" lang="ja-JP" altLang="ja-JP" sz="1100">
              <a:solidFill>
                <a:schemeClr val="dk1"/>
              </a:solidFill>
              <a:effectLst/>
              <a:latin typeface="+mn-lt"/>
              <a:ea typeface="+mn-ea"/>
              <a:cs typeface="+mn-cs"/>
            </a:rPr>
            <a:t>円上回っている。病院会計への繰出金の適正化に努める。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・労働費：類似団体平均を</a:t>
          </a:r>
          <a:r>
            <a:rPr kumimoji="1" lang="ja-JP" altLang="en-US" sz="1100">
              <a:solidFill>
                <a:schemeClr val="dk1"/>
              </a:solidFill>
              <a:effectLst/>
              <a:latin typeface="+mn-lt"/>
              <a:ea typeface="+mn-ea"/>
              <a:cs typeface="+mn-cs"/>
            </a:rPr>
            <a:t>４６８</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・農林水産業費：前年対比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９４０</a:t>
          </a:r>
          <a:r>
            <a:rPr kumimoji="1" lang="ja-JP" altLang="ja-JP" sz="1100">
              <a:solidFill>
                <a:schemeClr val="dk1"/>
              </a:solidFill>
              <a:effectLst/>
              <a:latin typeface="+mn-lt"/>
              <a:ea typeface="+mn-ea"/>
              <a:cs typeface="+mn-cs"/>
            </a:rPr>
            <a:t>円増の</a:t>
          </a:r>
          <a:r>
            <a:rPr kumimoji="1" lang="ja-JP" altLang="en-US" sz="1100">
              <a:solidFill>
                <a:schemeClr val="dk1"/>
              </a:solidFill>
              <a:effectLst/>
              <a:latin typeface="+mn-lt"/>
              <a:ea typeface="+mn-ea"/>
              <a:cs typeface="+mn-cs"/>
            </a:rPr>
            <a:t>１１９，６９０</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２０，１９３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。基幹産業が農林畜産業であることから、効果的な産業振興に努める。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・商工費：前年対比</a:t>
          </a:r>
          <a:r>
            <a:rPr kumimoji="1" lang="ja-JP" altLang="en-US" sz="1100">
              <a:solidFill>
                <a:schemeClr val="dk1"/>
              </a:solidFill>
              <a:effectLst/>
              <a:latin typeface="+mn-lt"/>
              <a:ea typeface="+mn-ea"/>
              <a:cs typeface="+mn-cs"/>
            </a:rPr>
            <a:t>５，０５９</a:t>
          </a:r>
          <a:r>
            <a:rPr kumimoji="1" lang="ja-JP" altLang="ja-JP" sz="1100">
              <a:solidFill>
                <a:schemeClr val="dk1"/>
              </a:solidFill>
              <a:effectLst/>
              <a:latin typeface="+mn-lt"/>
              <a:ea typeface="+mn-ea"/>
              <a:cs typeface="+mn-cs"/>
            </a:rPr>
            <a:t>円増の</a:t>
          </a:r>
          <a:r>
            <a:rPr kumimoji="1" lang="ja-JP" altLang="en-US" sz="1100">
              <a:solidFill>
                <a:schemeClr val="dk1"/>
              </a:solidFill>
              <a:effectLst/>
              <a:latin typeface="+mn-lt"/>
              <a:ea typeface="+mn-ea"/>
              <a:cs typeface="+mn-cs"/>
            </a:rPr>
            <a:t>６４，２２６</a:t>
          </a:r>
          <a:r>
            <a:rPr kumimoji="1" lang="ja-JP" altLang="ja-JP" sz="1100">
              <a:solidFill>
                <a:schemeClr val="dk1"/>
              </a:solidFill>
              <a:effectLst/>
              <a:latin typeface="+mn-lt"/>
              <a:ea typeface="+mn-ea"/>
              <a:cs typeface="+mn-cs"/>
            </a:rPr>
            <a:t>円、類似団体を３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５９３</a:t>
          </a:r>
          <a:r>
            <a:rPr kumimoji="1" lang="ja-JP" altLang="ja-JP" sz="1100">
              <a:solidFill>
                <a:schemeClr val="dk1"/>
              </a:solidFill>
              <a:effectLst/>
              <a:latin typeface="+mn-lt"/>
              <a:ea typeface="+mn-ea"/>
              <a:cs typeface="+mn-cs"/>
            </a:rPr>
            <a:t>円上回っている。観光施設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の維持補修費、内部管理経費の削減に努める。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前年対比３，１５５円増の１１７，７２９円、</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８７０</a:t>
          </a:r>
          <a:r>
            <a:rPr kumimoji="1" lang="ja-JP" altLang="ja-JP" sz="1100">
              <a:solidFill>
                <a:schemeClr val="dk1"/>
              </a:solidFill>
              <a:effectLst/>
              <a:latin typeface="+mn-lt"/>
              <a:ea typeface="+mn-ea"/>
              <a:cs typeface="+mn-cs"/>
            </a:rPr>
            <a:t>円上回っている。町道改修事業や橋りょうの長寿命化事業、また、本町は特別豪雪地帯であることから除雪経費が大きな要因と考える。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・消防費：前年対比</a:t>
          </a:r>
          <a:r>
            <a:rPr kumimoji="1" lang="ja-JP" altLang="en-US" sz="1100">
              <a:solidFill>
                <a:schemeClr val="dk1"/>
              </a:solidFill>
              <a:effectLst/>
              <a:latin typeface="+mn-lt"/>
              <a:ea typeface="+mn-ea"/>
              <a:cs typeface="+mn-cs"/>
            </a:rPr>
            <a:t>７，７６９</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４２，４３３</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８３５</a:t>
          </a:r>
          <a:r>
            <a:rPr kumimoji="1" lang="ja-JP" altLang="ja-JP" sz="1100">
              <a:solidFill>
                <a:schemeClr val="dk1"/>
              </a:solidFill>
              <a:effectLst/>
              <a:latin typeface="+mn-lt"/>
              <a:ea typeface="+mn-ea"/>
              <a:cs typeface="+mn-cs"/>
            </a:rPr>
            <a:t>円上回っている。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・教育費：前年対比</a:t>
          </a:r>
          <a:r>
            <a:rPr kumimoji="1" lang="ja-JP" altLang="en-US" sz="1100">
              <a:solidFill>
                <a:schemeClr val="dk1"/>
              </a:solidFill>
              <a:effectLst/>
              <a:latin typeface="+mn-lt"/>
              <a:ea typeface="+mn-ea"/>
              <a:cs typeface="+mn-cs"/>
            </a:rPr>
            <a:t>１２６，９０７</a:t>
          </a:r>
          <a:r>
            <a:rPr kumimoji="1" lang="ja-JP" altLang="ja-JP" sz="1100">
              <a:solidFill>
                <a:schemeClr val="dk1"/>
              </a:solidFill>
              <a:effectLst/>
              <a:latin typeface="+mn-lt"/>
              <a:ea typeface="+mn-ea"/>
              <a:cs typeface="+mn-cs"/>
            </a:rPr>
            <a:t>円増の</a:t>
          </a:r>
          <a:r>
            <a:rPr kumimoji="1" lang="ja-JP" altLang="en-US" sz="1100">
              <a:solidFill>
                <a:schemeClr val="dk1"/>
              </a:solidFill>
              <a:effectLst/>
              <a:latin typeface="+mn-lt"/>
              <a:ea typeface="+mn-ea"/>
              <a:cs typeface="+mn-cs"/>
            </a:rPr>
            <a:t>３２２，３８０</a:t>
          </a:r>
          <a:r>
            <a:rPr kumimoji="1" lang="ja-JP" altLang="ja-JP" sz="1100">
              <a:solidFill>
                <a:schemeClr val="dk1"/>
              </a:solidFill>
              <a:effectLst/>
              <a:latin typeface="+mn-lt"/>
              <a:ea typeface="+mn-ea"/>
              <a:cs typeface="+mn-cs"/>
            </a:rPr>
            <a:t>円、類似団体を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上回っている。平成２９</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年度は総合体育館改築によ</a:t>
          </a:r>
          <a:r>
            <a:rPr kumimoji="1" lang="ja-JP" altLang="en-US" sz="1100">
              <a:solidFill>
                <a:schemeClr val="dk1"/>
              </a:solidFill>
              <a:effectLst/>
              <a:latin typeface="+mn-lt"/>
              <a:ea typeface="+mn-ea"/>
              <a:cs typeface="+mn-cs"/>
            </a:rPr>
            <a:t>る普通建設事業費</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・災害復旧費：平成２８</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まで、３か年連続で</a:t>
          </a:r>
          <a:r>
            <a:rPr kumimoji="1" lang="ja-JP" altLang="ja-JP" sz="1100">
              <a:solidFill>
                <a:schemeClr val="dk1"/>
              </a:solidFill>
              <a:effectLst/>
              <a:latin typeface="+mn-lt"/>
              <a:ea typeface="+mn-ea"/>
              <a:cs typeface="+mn-cs"/>
            </a:rPr>
            <a:t>災害復旧費が発生している。</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・公債費：前年対比３，</a:t>
          </a:r>
          <a:r>
            <a:rPr kumimoji="1" lang="ja-JP" altLang="en-US" sz="1100">
              <a:solidFill>
                <a:schemeClr val="dk1"/>
              </a:solidFill>
              <a:effectLst/>
              <a:latin typeface="+mn-lt"/>
              <a:ea typeface="+mn-ea"/>
              <a:cs typeface="+mn-cs"/>
            </a:rPr>
            <a:t>０５０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１１０，９９４</a:t>
          </a:r>
          <a:r>
            <a:rPr kumimoji="1" lang="ja-JP" altLang="ja-JP" sz="1100">
              <a:solidFill>
                <a:schemeClr val="dk1"/>
              </a:solidFill>
              <a:effectLst/>
              <a:latin typeface="+mn-lt"/>
              <a:ea typeface="+mn-ea"/>
              <a:cs typeface="+mn-cs"/>
            </a:rPr>
            <a:t>円、類似団体平均を</a:t>
          </a:r>
          <a:r>
            <a:rPr kumimoji="1" lang="ja-JP" altLang="en-US" sz="1100">
              <a:solidFill>
                <a:schemeClr val="dk1"/>
              </a:solidFill>
              <a:effectLst/>
              <a:latin typeface="+mn-lt"/>
              <a:ea typeface="+mn-ea"/>
              <a:cs typeface="+mn-cs"/>
            </a:rPr>
            <a:t>２，００４</a:t>
          </a:r>
          <a:r>
            <a:rPr kumimoji="1" lang="ja-JP" altLang="ja-JP" sz="1100">
              <a:solidFill>
                <a:schemeClr val="dk1"/>
              </a:solidFill>
              <a:effectLst/>
              <a:latin typeface="+mn-lt"/>
              <a:ea typeface="+mn-ea"/>
              <a:cs typeface="+mn-cs"/>
            </a:rPr>
            <a:t>円下回っている。近年は小学校改築事業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の償還により横ばいの状況が続いている。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a:t>
          </a:r>
          <a:r>
            <a:rPr kumimoji="1" lang="ja-JP" altLang="en-US" sz="1100">
              <a:solidFill>
                <a:schemeClr val="dk1"/>
              </a:solidFill>
              <a:effectLst/>
              <a:latin typeface="+mn-lt"/>
              <a:ea typeface="+mn-ea"/>
              <a:cs typeface="+mn-cs"/>
            </a:rPr>
            <a:t>規模</a:t>
          </a:r>
          <a:r>
            <a:rPr kumimoji="1" lang="ja-JP" altLang="ja-JP" sz="1100">
              <a:solidFill>
                <a:schemeClr val="dk1"/>
              </a:solidFill>
              <a:effectLst/>
              <a:latin typeface="+mn-lt"/>
              <a:ea typeface="+mn-ea"/>
              <a:cs typeface="+mn-cs"/>
            </a:rPr>
            <a:t>比については、前年度より財政調整基金残高が０．</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％増加し、実質収支額が０．２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また、実質単年度収支が平成２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年度からマイナスが続いていることから、健全財政を維持するよう、適正な収支バランスの確保に努める。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全ての会計において、引き続き、健全性の確保に努める</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6898862</v>
      </c>
      <c r="BO4" s="461"/>
      <c r="BP4" s="461"/>
      <c r="BQ4" s="461"/>
      <c r="BR4" s="461"/>
      <c r="BS4" s="461"/>
      <c r="BT4" s="461"/>
      <c r="BU4" s="462"/>
      <c r="BV4" s="460">
        <v>6372523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0.9</v>
      </c>
      <c r="CU4" s="642"/>
      <c r="CV4" s="642"/>
      <c r="CW4" s="642"/>
      <c r="CX4" s="642"/>
      <c r="CY4" s="642"/>
      <c r="CZ4" s="642"/>
      <c r="DA4" s="643"/>
      <c r="DB4" s="641">
        <v>1.1000000000000001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6864134</v>
      </c>
      <c r="BO5" s="466"/>
      <c r="BP5" s="466"/>
      <c r="BQ5" s="466"/>
      <c r="BR5" s="466"/>
      <c r="BS5" s="466"/>
      <c r="BT5" s="466"/>
      <c r="BU5" s="467"/>
      <c r="BV5" s="465">
        <v>6334840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83.9</v>
      </c>
      <c r="CU5" s="436"/>
      <c r="CV5" s="436"/>
      <c r="CW5" s="436"/>
      <c r="CX5" s="436"/>
      <c r="CY5" s="436"/>
      <c r="CZ5" s="436"/>
      <c r="DA5" s="437"/>
      <c r="DB5" s="435">
        <v>79.5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34728</v>
      </c>
      <c r="BO6" s="466"/>
      <c r="BP6" s="466"/>
      <c r="BQ6" s="466"/>
      <c r="BR6" s="466"/>
      <c r="BS6" s="466"/>
      <c r="BT6" s="466"/>
      <c r="BU6" s="467"/>
      <c r="BV6" s="465">
        <v>37683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87.1</v>
      </c>
      <c r="CU6" s="616"/>
      <c r="CV6" s="616"/>
      <c r="CW6" s="616"/>
      <c r="CX6" s="616"/>
      <c r="CY6" s="616"/>
      <c r="CZ6" s="616"/>
      <c r="DA6" s="617"/>
      <c r="DB6" s="615">
        <v>82.7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5836</v>
      </c>
      <c r="BO7" s="466"/>
      <c r="BP7" s="466"/>
      <c r="BQ7" s="466"/>
      <c r="BR7" s="466"/>
      <c r="BS7" s="466"/>
      <c r="BT7" s="466"/>
      <c r="BU7" s="467"/>
      <c r="BV7" s="465">
        <v>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3330882</v>
      </c>
      <c r="CU7" s="466"/>
      <c r="CV7" s="466"/>
      <c r="CW7" s="466"/>
      <c r="CX7" s="466"/>
      <c r="CY7" s="466"/>
      <c r="CZ7" s="466"/>
      <c r="DA7" s="467"/>
      <c r="DB7" s="465">
        <v>3407859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105</v>
      </c>
      <c r="AV8" s="523"/>
      <c r="AW8" s="523"/>
      <c r="AX8" s="523"/>
      <c r="AY8" s="445" t="s">
        <v>109</v>
      </c>
      <c r="AZ8" s="446"/>
      <c r="BA8" s="446"/>
      <c r="BB8" s="446"/>
      <c r="BC8" s="446"/>
      <c r="BD8" s="446"/>
      <c r="BE8" s="446"/>
      <c r="BF8" s="446"/>
      <c r="BG8" s="446"/>
      <c r="BH8" s="446"/>
      <c r="BI8" s="446"/>
      <c r="BJ8" s="446"/>
      <c r="BK8" s="446"/>
      <c r="BL8" s="446"/>
      <c r="BM8" s="447"/>
      <c r="BN8" s="465">
        <v>28892</v>
      </c>
      <c r="BO8" s="466"/>
      <c r="BP8" s="466"/>
      <c r="BQ8" s="466"/>
      <c r="BR8" s="466"/>
      <c r="BS8" s="466"/>
      <c r="BT8" s="466"/>
      <c r="BU8" s="467"/>
      <c r="BV8" s="465">
        <v>37683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5628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105</v>
      </c>
      <c r="AV9" s="523"/>
      <c r="AW9" s="523"/>
      <c r="AX9" s="523"/>
      <c r="AY9" s="445" t="s">
        <v>115</v>
      </c>
      <c r="AZ9" s="446"/>
      <c r="BA9" s="446"/>
      <c r="BB9" s="446"/>
      <c r="BC9" s="446"/>
      <c r="BD9" s="446"/>
      <c r="BE9" s="446"/>
      <c r="BF9" s="446"/>
      <c r="BG9" s="446"/>
      <c r="BH9" s="446"/>
      <c r="BI9" s="446"/>
      <c r="BJ9" s="446"/>
      <c r="BK9" s="446"/>
      <c r="BL9" s="446"/>
      <c r="BM9" s="447"/>
      <c r="BN9" s="465">
        <v>-8791</v>
      </c>
      <c r="BO9" s="466"/>
      <c r="BP9" s="466"/>
      <c r="BQ9" s="466"/>
      <c r="BR9" s="466"/>
      <c r="BS9" s="466"/>
      <c r="BT9" s="466"/>
      <c r="BU9" s="467"/>
      <c r="BV9" s="465">
        <v>6566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13.1</v>
      </c>
      <c r="CU9" s="436"/>
      <c r="CV9" s="436"/>
      <c r="CW9" s="436"/>
      <c r="CX9" s="436"/>
      <c r="CY9" s="436"/>
      <c r="CZ9" s="436"/>
      <c r="DA9" s="437"/>
      <c r="DB9" s="435">
        <v>13.3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6186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1055</v>
      </c>
      <c r="BO10" s="466"/>
      <c r="BP10" s="466"/>
      <c r="BQ10" s="466"/>
      <c r="BR10" s="466"/>
      <c r="BS10" s="466"/>
      <c r="BT10" s="466"/>
      <c r="BU10" s="467"/>
      <c r="BV10" s="465">
        <v>1418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5356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23295</v>
      </c>
      <c r="BO12" s="466"/>
      <c r="BP12" s="466"/>
      <c r="BQ12" s="466"/>
      <c r="BR12" s="466"/>
      <c r="BS12" s="466"/>
      <c r="BT12" s="466"/>
      <c r="BU12" s="467"/>
      <c r="BV12" s="465">
        <v>15469</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5353</v>
      </c>
      <c r="S13" s="569"/>
      <c r="T13" s="569"/>
      <c r="U13" s="569"/>
      <c r="V13" s="570"/>
      <c r="W13" s="556" t="s">
        <v>140</v>
      </c>
      <c r="X13" s="478"/>
      <c r="Y13" s="478"/>
      <c r="Z13" s="478"/>
      <c r="AA13" s="478"/>
      <c r="AB13" s="479"/>
      <c r="AC13" s="441">
        <v>820</v>
      </c>
      <c r="AD13" s="442"/>
      <c r="AE13" s="442"/>
      <c r="AF13" s="442"/>
      <c r="AG13" s="443"/>
      <c r="AH13" s="441">
        <v>880</v>
      </c>
      <c r="AI13" s="442"/>
      <c r="AJ13" s="442"/>
      <c r="AK13" s="442"/>
      <c r="AL13" s="444"/>
      <c r="AM13" s="534" t="s">
        <v>141</v>
      </c>
      <c r="AN13" s="439"/>
      <c r="AO13" s="439"/>
      <c r="AP13" s="439"/>
      <c r="AQ13" s="439"/>
      <c r="AR13" s="439"/>
      <c r="AS13" s="439"/>
      <c r="AT13" s="440"/>
      <c r="AU13" s="522" t="s">
        <v>119</v>
      </c>
      <c r="AV13" s="523"/>
      <c r="AW13" s="523"/>
      <c r="AX13" s="523"/>
      <c r="AY13" s="445" t="s">
        <v>142</v>
      </c>
      <c r="AZ13" s="446"/>
      <c r="BA13" s="446"/>
      <c r="BB13" s="446"/>
      <c r="BC13" s="446"/>
      <c r="BD13" s="446"/>
      <c r="BE13" s="446"/>
      <c r="BF13" s="446"/>
      <c r="BG13" s="446"/>
      <c r="BH13" s="446"/>
      <c r="BI13" s="446"/>
      <c r="BJ13" s="446"/>
      <c r="BK13" s="446"/>
      <c r="BL13" s="446"/>
      <c r="BM13" s="447"/>
      <c r="BN13" s="465">
        <v>-31031</v>
      </c>
      <c r="BO13" s="466"/>
      <c r="BP13" s="466"/>
      <c r="BQ13" s="466"/>
      <c r="BR13" s="466"/>
      <c r="BS13" s="466"/>
      <c r="BT13" s="466"/>
      <c r="BU13" s="467"/>
      <c r="BV13" s="465">
        <v>-7485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6.1</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5475</v>
      </c>
      <c r="S14" s="569"/>
      <c r="T14" s="569"/>
      <c r="U14" s="569"/>
      <c r="V14" s="570"/>
      <c r="W14" s="571"/>
      <c r="X14" s="481"/>
      <c r="Y14" s="481"/>
      <c r="Z14" s="481"/>
      <c r="AA14" s="481"/>
      <c r="AB14" s="482"/>
      <c r="AC14" s="561">
        <v>29.3</v>
      </c>
      <c r="AD14" s="562"/>
      <c r="AE14" s="562"/>
      <c r="AF14" s="562"/>
      <c r="AG14" s="563"/>
      <c r="AH14" s="561">
        <v>29.9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5472</v>
      </c>
      <c r="S15" s="569"/>
      <c r="T15" s="569"/>
      <c r="U15" s="569"/>
      <c r="V15" s="570"/>
      <c r="W15" s="556" t="s">
        <v>147</v>
      </c>
      <c r="X15" s="478"/>
      <c r="Y15" s="478"/>
      <c r="Z15" s="478"/>
      <c r="AA15" s="478"/>
      <c r="AB15" s="479"/>
      <c r="AC15" s="441">
        <v>386</v>
      </c>
      <c r="AD15" s="442"/>
      <c r="AE15" s="442"/>
      <c r="AF15" s="442"/>
      <c r="AG15" s="443"/>
      <c r="AH15" s="441">
        <v>441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588779</v>
      </c>
      <c r="BO15" s="461"/>
      <c r="BP15" s="461"/>
      <c r="BQ15" s="461"/>
      <c r="BR15" s="461"/>
      <c r="BS15" s="461"/>
      <c r="BT15" s="461"/>
      <c r="BU15" s="462"/>
      <c r="BV15" s="460">
        <v>567724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13.8</v>
      </c>
      <c r="AD16" s="562"/>
      <c r="AE16" s="562"/>
      <c r="AF16" s="562"/>
      <c r="AG16" s="563"/>
      <c r="AH16" s="561">
        <v>15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3068822</v>
      </c>
      <c r="BO16" s="466"/>
      <c r="BP16" s="466"/>
      <c r="BQ16" s="466"/>
      <c r="BR16" s="466"/>
      <c r="BS16" s="466"/>
      <c r="BT16" s="466"/>
      <c r="BU16" s="467"/>
      <c r="BV16" s="465">
        <v>3146960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1592</v>
      </c>
      <c r="AD17" s="442"/>
      <c r="AE17" s="442"/>
      <c r="AF17" s="442"/>
      <c r="AG17" s="443"/>
      <c r="AH17" s="441">
        <v>1621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724822</v>
      </c>
      <c r="BO17" s="466"/>
      <c r="BP17" s="466"/>
      <c r="BQ17" s="466"/>
      <c r="BR17" s="466"/>
      <c r="BS17" s="466"/>
      <c r="BT17" s="466"/>
      <c r="BU17" s="467"/>
      <c r="BV17" s="465">
        <v>696823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568.25</v>
      </c>
      <c r="M18" s="530"/>
      <c r="N18" s="530"/>
      <c r="O18" s="530"/>
      <c r="P18" s="530"/>
      <c r="Q18" s="530"/>
      <c r="R18" s="531"/>
      <c r="S18" s="531"/>
      <c r="T18" s="531"/>
      <c r="U18" s="531"/>
      <c r="V18" s="532"/>
      <c r="W18" s="546"/>
      <c r="X18" s="547"/>
      <c r="Y18" s="547"/>
      <c r="Z18" s="547"/>
      <c r="AA18" s="547"/>
      <c r="AB18" s="557"/>
      <c r="AC18" s="429">
        <v>56.9</v>
      </c>
      <c r="AD18" s="430"/>
      <c r="AE18" s="430"/>
      <c r="AF18" s="430"/>
      <c r="AG18" s="533"/>
      <c r="AH18" s="429">
        <v>55.1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2824706</v>
      </c>
      <c r="BO18" s="466"/>
      <c r="BP18" s="466"/>
      <c r="BQ18" s="466"/>
      <c r="BR18" s="466"/>
      <c r="BS18" s="466"/>
      <c r="BT18" s="466"/>
      <c r="BU18" s="467"/>
      <c r="BV18" s="465">
        <v>2745399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4211136</v>
      </c>
      <c r="BO19" s="466"/>
      <c r="BP19" s="466"/>
      <c r="BQ19" s="466"/>
      <c r="BR19" s="466"/>
      <c r="BS19" s="466"/>
      <c r="BT19" s="466"/>
      <c r="BU19" s="467"/>
      <c r="BV19" s="465">
        <v>4109246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2280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5941077</v>
      </c>
      <c r="BO23" s="466"/>
      <c r="BP23" s="466"/>
      <c r="BQ23" s="466"/>
      <c r="BR23" s="466"/>
      <c r="BS23" s="466"/>
      <c r="BT23" s="466"/>
      <c r="BU23" s="467"/>
      <c r="BV23" s="465">
        <v>5006965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7400</v>
      </c>
      <c r="R24" s="442"/>
      <c r="S24" s="442"/>
      <c r="T24" s="442"/>
      <c r="U24" s="442"/>
      <c r="V24" s="443"/>
      <c r="W24" s="507"/>
      <c r="X24" s="498"/>
      <c r="Y24" s="499"/>
      <c r="Z24" s="438" t="s">
        <v>171</v>
      </c>
      <c r="AA24" s="439"/>
      <c r="AB24" s="439"/>
      <c r="AC24" s="439"/>
      <c r="AD24" s="439"/>
      <c r="AE24" s="439"/>
      <c r="AF24" s="439"/>
      <c r="AG24" s="440"/>
      <c r="AH24" s="441">
        <v>81</v>
      </c>
      <c r="AI24" s="442"/>
      <c r="AJ24" s="442"/>
      <c r="AK24" s="442"/>
      <c r="AL24" s="443"/>
      <c r="AM24" s="441">
        <v>238221</v>
      </c>
      <c r="AN24" s="442"/>
      <c r="AO24" s="442"/>
      <c r="AP24" s="442"/>
      <c r="AQ24" s="442"/>
      <c r="AR24" s="443"/>
      <c r="AS24" s="441">
        <v>2941</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5393061</v>
      </c>
      <c r="BO24" s="466"/>
      <c r="BP24" s="466"/>
      <c r="BQ24" s="466"/>
      <c r="BR24" s="466"/>
      <c r="BS24" s="466"/>
      <c r="BT24" s="466"/>
      <c r="BU24" s="467"/>
      <c r="BV24" s="465">
        <v>4340213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6210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29228</v>
      </c>
      <c r="BO25" s="461"/>
      <c r="BP25" s="461"/>
      <c r="BQ25" s="461"/>
      <c r="BR25" s="461"/>
      <c r="BS25" s="461"/>
      <c r="BT25" s="461"/>
      <c r="BU25" s="462"/>
      <c r="BV25" s="460">
        <v>1252605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5770</v>
      </c>
      <c r="R26" s="442"/>
      <c r="S26" s="442"/>
      <c r="T26" s="442"/>
      <c r="U26" s="442"/>
      <c r="V26" s="443"/>
      <c r="W26" s="507"/>
      <c r="X26" s="498"/>
      <c r="Y26" s="499"/>
      <c r="Z26" s="438" t="s">
        <v>178</v>
      </c>
      <c r="AA26" s="520"/>
      <c r="AB26" s="520"/>
      <c r="AC26" s="520"/>
      <c r="AD26" s="520"/>
      <c r="AE26" s="520"/>
      <c r="AF26" s="520"/>
      <c r="AG26" s="521"/>
      <c r="AH26" s="441">
        <v>1</v>
      </c>
      <c r="AI26" s="442"/>
      <c r="AJ26" s="442"/>
      <c r="AK26" s="442"/>
      <c r="AL26" s="443"/>
      <c r="AM26" s="441" t="s">
        <v>179</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2390</v>
      </c>
      <c r="R27" s="442"/>
      <c r="S27" s="442"/>
      <c r="T27" s="442"/>
      <c r="U27" s="442"/>
      <c r="V27" s="443"/>
      <c r="W27" s="507"/>
      <c r="X27" s="498"/>
      <c r="Y27" s="499"/>
      <c r="Z27" s="438" t="s">
        <v>183</v>
      </c>
      <c r="AA27" s="439"/>
      <c r="AB27" s="439"/>
      <c r="AC27" s="439"/>
      <c r="AD27" s="439"/>
      <c r="AE27" s="439"/>
      <c r="AF27" s="439"/>
      <c r="AG27" s="440"/>
      <c r="AH27" s="441">
        <v>4</v>
      </c>
      <c r="AI27" s="442"/>
      <c r="AJ27" s="442"/>
      <c r="AK27" s="442"/>
      <c r="AL27" s="443"/>
      <c r="AM27" s="441">
        <v>10480</v>
      </c>
      <c r="AN27" s="442"/>
      <c r="AO27" s="442"/>
      <c r="AP27" s="442"/>
      <c r="AQ27" s="442"/>
      <c r="AR27" s="443"/>
      <c r="AS27" s="441">
        <v>2620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2000</v>
      </c>
      <c r="R28" s="442"/>
      <c r="S28" s="442"/>
      <c r="T28" s="442"/>
      <c r="U28" s="442"/>
      <c r="V28" s="443"/>
      <c r="W28" s="507"/>
      <c r="X28" s="498"/>
      <c r="Y28" s="499"/>
      <c r="Z28" s="438" t="s">
        <v>186</v>
      </c>
      <c r="AA28" s="439"/>
      <c r="AB28" s="439"/>
      <c r="AC28" s="439"/>
      <c r="AD28" s="439"/>
      <c r="AE28" s="439"/>
      <c r="AF28" s="439"/>
      <c r="AG28" s="440"/>
      <c r="AH28" s="441">
        <v>5</v>
      </c>
      <c r="AI28" s="442"/>
      <c r="AJ28" s="442"/>
      <c r="AK28" s="442"/>
      <c r="AL28" s="443"/>
      <c r="AM28" s="441">
        <v>15920</v>
      </c>
      <c r="AN28" s="442"/>
      <c r="AO28" s="442"/>
      <c r="AP28" s="442"/>
      <c r="AQ28" s="442"/>
      <c r="AR28" s="443"/>
      <c r="AS28" s="441">
        <v>3184</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303886</v>
      </c>
      <c r="BO28" s="461"/>
      <c r="BP28" s="461"/>
      <c r="BQ28" s="461"/>
      <c r="BR28" s="461"/>
      <c r="BS28" s="461"/>
      <c r="BT28" s="461"/>
      <c r="BU28" s="462"/>
      <c r="BV28" s="460">
        <v>306126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10</v>
      </c>
      <c r="M29" s="442"/>
      <c r="N29" s="442"/>
      <c r="O29" s="442"/>
      <c r="P29" s="443"/>
      <c r="Q29" s="441">
        <v>1700</v>
      </c>
      <c r="R29" s="442"/>
      <c r="S29" s="442"/>
      <c r="T29" s="442"/>
      <c r="U29" s="442"/>
      <c r="V29" s="443"/>
      <c r="W29" s="508"/>
      <c r="X29" s="509"/>
      <c r="Y29" s="510"/>
      <c r="Z29" s="438" t="s">
        <v>189</v>
      </c>
      <c r="AA29" s="439"/>
      <c r="AB29" s="439"/>
      <c r="AC29" s="439"/>
      <c r="AD29" s="439"/>
      <c r="AE29" s="439"/>
      <c r="AF29" s="439"/>
      <c r="AG29" s="440"/>
      <c r="AH29" s="441">
        <v>90</v>
      </c>
      <c r="AI29" s="442"/>
      <c r="AJ29" s="442"/>
      <c r="AK29" s="442"/>
      <c r="AL29" s="443"/>
      <c r="AM29" s="441">
        <v>264621</v>
      </c>
      <c r="AN29" s="442"/>
      <c r="AO29" s="442"/>
      <c r="AP29" s="442"/>
      <c r="AQ29" s="442"/>
      <c r="AR29" s="443"/>
      <c r="AS29" s="441">
        <v>2940</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253935</v>
      </c>
      <c r="BO29" s="466"/>
      <c r="BP29" s="466"/>
      <c r="BQ29" s="466"/>
      <c r="BR29" s="466"/>
      <c r="BS29" s="466"/>
      <c r="BT29" s="466"/>
      <c r="BU29" s="467"/>
      <c r="BV29" s="465">
        <v>447046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2393187</v>
      </c>
      <c r="BO30" s="469"/>
      <c r="BP30" s="469"/>
      <c r="BQ30" s="469"/>
      <c r="BR30" s="469"/>
      <c r="BS30" s="469"/>
      <c r="BT30" s="469"/>
      <c r="BU30" s="470"/>
      <c r="BV30" s="468">
        <v>2343161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199</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198</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国民健康保険特別会計施設勘定</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北部桧山衛生センター組合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介護老人保健施設特別会計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檜山広域行政組合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渡島・檜山地方税滞納整理機構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F8dbJlaxS/WWCnmtXZzSv+AffBoSeue8WaJk3apDjl3OaNCPtR6MrcIGFTIYwhiTZgfpeWk8rNDsEoC8CNbdA==" saltValue="zhskfqkXTauPV0Rf1X3x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M7" sqref="A6:AT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564</v>
      </c>
      <c r="D34" s="1244"/>
      <c r="E34" s="1245"/>
      <c r="F34" s="32">
        <v>8.39</v>
      </c>
      <c r="G34" s="33">
        <v>9</v>
      </c>
      <c r="H34" s="33">
        <v>9.4700000000000006</v>
      </c>
      <c r="I34" s="33">
        <v>10.4</v>
      </c>
      <c r="J34" s="34">
        <v>11.4</v>
      </c>
      <c r="K34" s="22"/>
      <c r="L34" s="22"/>
      <c r="M34" s="22"/>
      <c r="N34" s="22"/>
      <c r="O34" s="22"/>
      <c r="P34" s="22"/>
    </row>
    <row r="35" spans="1:16" ht="39" customHeight="1" x14ac:dyDescent="0.15">
      <c r="A35" s="22"/>
      <c r="B35" s="35"/>
      <c r="C35" s="1238" t="s">
        <v>565</v>
      </c>
      <c r="D35" s="1239"/>
      <c r="E35" s="1240"/>
      <c r="F35" s="36">
        <v>3.9</v>
      </c>
      <c r="G35" s="37">
        <v>3.54</v>
      </c>
      <c r="H35" s="37">
        <v>3.29</v>
      </c>
      <c r="I35" s="37">
        <v>2.99</v>
      </c>
      <c r="J35" s="38">
        <v>2.11</v>
      </c>
      <c r="K35" s="22"/>
      <c r="L35" s="22"/>
      <c r="M35" s="22"/>
      <c r="N35" s="22"/>
      <c r="O35" s="22"/>
      <c r="P35" s="22"/>
    </row>
    <row r="36" spans="1:16" ht="39" customHeight="1" x14ac:dyDescent="0.15">
      <c r="A36" s="22"/>
      <c r="B36" s="35"/>
      <c r="C36" s="1238" t="s">
        <v>566</v>
      </c>
      <c r="D36" s="1239"/>
      <c r="E36" s="1240"/>
      <c r="F36" s="36">
        <v>0.79</v>
      </c>
      <c r="G36" s="37">
        <v>0.9</v>
      </c>
      <c r="H36" s="37">
        <v>0.88</v>
      </c>
      <c r="I36" s="37">
        <v>1.1000000000000001</v>
      </c>
      <c r="J36" s="38">
        <v>0.86</v>
      </c>
      <c r="K36" s="22"/>
      <c r="L36" s="22"/>
      <c r="M36" s="22"/>
      <c r="N36" s="22"/>
      <c r="O36" s="22"/>
      <c r="P36" s="22"/>
    </row>
    <row r="37" spans="1:16" ht="39" customHeight="1" x14ac:dyDescent="0.15">
      <c r="A37" s="22"/>
      <c r="B37" s="35"/>
      <c r="C37" s="1238" t="s">
        <v>567</v>
      </c>
      <c r="D37" s="1239"/>
      <c r="E37" s="1240"/>
      <c r="F37" s="36">
        <v>0.11</v>
      </c>
      <c r="G37" s="37">
        <v>0.21</v>
      </c>
      <c r="H37" s="37">
        <v>0.13</v>
      </c>
      <c r="I37" s="37">
        <v>0.18</v>
      </c>
      <c r="J37" s="38">
        <v>0.11</v>
      </c>
      <c r="K37" s="22"/>
      <c r="L37" s="22"/>
      <c r="M37" s="22"/>
      <c r="N37" s="22"/>
      <c r="O37" s="22"/>
      <c r="P37" s="22"/>
    </row>
    <row r="38" spans="1:16" ht="39" customHeight="1" x14ac:dyDescent="0.15">
      <c r="A38" s="22"/>
      <c r="B38" s="35"/>
      <c r="C38" s="1238" t="s">
        <v>568</v>
      </c>
      <c r="D38" s="1239"/>
      <c r="E38" s="1240"/>
      <c r="F38" s="36">
        <v>0.08</v>
      </c>
      <c r="G38" s="37">
        <v>0.08</v>
      </c>
      <c r="H38" s="37">
        <v>7.0000000000000007E-2</v>
      </c>
      <c r="I38" s="37">
        <v>7.0000000000000007E-2</v>
      </c>
      <c r="J38" s="38">
        <v>0.08</v>
      </c>
      <c r="K38" s="22"/>
      <c r="L38" s="22"/>
      <c r="M38" s="22"/>
      <c r="N38" s="22"/>
      <c r="O38" s="22"/>
      <c r="P38" s="22"/>
    </row>
    <row r="39" spans="1:16" ht="39" customHeight="1" x14ac:dyDescent="0.15">
      <c r="A39" s="22"/>
      <c r="B39" s="35"/>
      <c r="C39" s="1238" t="s">
        <v>569</v>
      </c>
      <c r="D39" s="1239"/>
      <c r="E39" s="1240"/>
      <c r="F39" s="36">
        <v>0.03</v>
      </c>
      <c r="G39" s="37">
        <v>0.04</v>
      </c>
      <c r="H39" s="37">
        <v>0.06</v>
      </c>
      <c r="I39" s="37">
        <v>0.03</v>
      </c>
      <c r="J39" s="38">
        <v>0.05</v>
      </c>
      <c r="K39" s="22"/>
      <c r="L39" s="22"/>
      <c r="M39" s="22"/>
      <c r="N39" s="22"/>
      <c r="O39" s="22"/>
      <c r="P39" s="22"/>
    </row>
    <row r="40" spans="1:16" ht="39" customHeight="1" x14ac:dyDescent="0.15">
      <c r="A40" s="22"/>
      <c r="B40" s="35"/>
      <c r="C40" s="1238" t="s">
        <v>570</v>
      </c>
      <c r="D40" s="1239"/>
      <c r="E40" s="1240"/>
      <c r="F40" s="36">
        <v>0</v>
      </c>
      <c r="G40" s="37">
        <v>0</v>
      </c>
      <c r="H40" s="37">
        <v>0</v>
      </c>
      <c r="I40" s="37">
        <v>0</v>
      </c>
      <c r="J40" s="38">
        <v>0.04</v>
      </c>
      <c r="K40" s="22"/>
      <c r="L40" s="22"/>
      <c r="M40" s="22"/>
      <c r="N40" s="22"/>
      <c r="O40" s="22"/>
      <c r="P40" s="22"/>
    </row>
    <row r="41" spans="1:16" ht="39" customHeight="1" x14ac:dyDescent="0.15">
      <c r="A41" s="22"/>
      <c r="B41" s="35"/>
      <c r="C41" s="1238" t="s">
        <v>571</v>
      </c>
      <c r="D41" s="1239"/>
      <c r="E41" s="1240"/>
      <c r="F41" s="36">
        <v>0.01</v>
      </c>
      <c r="G41" s="37">
        <v>0</v>
      </c>
      <c r="H41" s="37">
        <v>0</v>
      </c>
      <c r="I41" s="37">
        <v>0</v>
      </c>
      <c r="J41" s="38">
        <v>0</v>
      </c>
      <c r="K41" s="22"/>
      <c r="L41" s="22"/>
      <c r="M41" s="22"/>
      <c r="N41" s="22"/>
      <c r="O41" s="22"/>
      <c r="P41" s="22"/>
    </row>
    <row r="42" spans="1:16" ht="39" customHeight="1" x14ac:dyDescent="0.15">
      <c r="A42" s="22"/>
      <c r="B42" s="39"/>
      <c r="C42" s="1238" t="s">
        <v>572</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573</v>
      </c>
      <c r="D43" s="1242"/>
      <c r="E43" s="1243"/>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GBuanfAYQn8+BBTQqImtiLAB0jo/5u9Msq+0n+ic8YY6xuWvU7UNgxMGsdx/toRvL52MOlrtXHt/BzR8l8wuQ==" saltValue="0k2V2CaShRVz7hOw01Dq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election activeCell="M57" sqref="M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670</v>
      </c>
      <c r="L45" s="60">
        <v>634</v>
      </c>
      <c r="M45" s="60">
        <v>617</v>
      </c>
      <c r="N45" s="60">
        <v>591</v>
      </c>
      <c r="O45" s="61">
        <v>594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14</v>
      </c>
      <c r="F48" s="1248"/>
      <c r="G48" s="1248"/>
      <c r="H48" s="1248"/>
      <c r="I48" s="1248"/>
      <c r="J48" s="1249"/>
      <c r="K48" s="63">
        <v>179</v>
      </c>
      <c r="L48" s="64">
        <v>158</v>
      </c>
      <c r="M48" s="64">
        <v>153</v>
      </c>
      <c r="N48" s="64">
        <v>136</v>
      </c>
      <c r="O48" s="65">
        <v>127</v>
      </c>
      <c r="P48" s="48"/>
      <c r="Q48" s="48"/>
      <c r="R48" s="48"/>
      <c r="S48" s="48"/>
      <c r="T48" s="48"/>
      <c r="U48" s="48"/>
    </row>
    <row r="49" spans="1:21" ht="30.75" customHeight="1" x14ac:dyDescent="0.15">
      <c r="A49" s="48"/>
      <c r="B49" s="1266"/>
      <c r="C49" s="1267"/>
      <c r="D49" s="62"/>
      <c r="E49" s="1248" t="s">
        <v>15</v>
      </c>
      <c r="F49" s="1248"/>
      <c r="G49" s="1248"/>
      <c r="H49" s="1248"/>
      <c r="I49" s="1248"/>
      <c r="J49" s="1249"/>
      <c r="K49" s="63">
        <v>2</v>
      </c>
      <c r="L49" s="64" t="s">
        <v>513</v>
      </c>
      <c r="M49" s="64" t="s">
        <v>513</v>
      </c>
      <c r="N49" s="64" t="s">
        <v>513</v>
      </c>
      <c r="O49" s="65">
        <v>5</v>
      </c>
      <c r="P49" s="48"/>
      <c r="Q49" s="48"/>
      <c r="R49" s="48"/>
      <c r="S49" s="48"/>
      <c r="T49" s="48"/>
      <c r="U49" s="48"/>
    </row>
    <row r="50" spans="1:21" ht="30.75" customHeight="1" x14ac:dyDescent="0.15">
      <c r="A50" s="48"/>
      <c r="B50" s="1266"/>
      <c r="C50" s="1267"/>
      <c r="D50" s="62"/>
      <c r="E50" s="1248" t="s">
        <v>16</v>
      </c>
      <c r="F50" s="1248"/>
      <c r="G50" s="1248"/>
      <c r="H50" s="1248"/>
      <c r="I50" s="1248"/>
      <c r="J50" s="1249"/>
      <c r="K50" s="63">
        <v>68</v>
      </c>
      <c r="L50" s="64">
        <v>12</v>
      </c>
      <c r="M50" s="64">
        <v>4</v>
      </c>
      <c r="N50" s="64">
        <v>4</v>
      </c>
      <c r="O50" s="65">
        <v>2</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621</v>
      </c>
      <c r="L52" s="64">
        <v>591</v>
      </c>
      <c r="M52" s="64">
        <v>589</v>
      </c>
      <c r="N52" s="64">
        <v>561</v>
      </c>
      <c r="O52" s="65">
        <v>550</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298</v>
      </c>
      <c r="L53" s="69">
        <v>213</v>
      </c>
      <c r="M53" s="69">
        <v>185</v>
      </c>
      <c r="N53" s="69">
        <v>170</v>
      </c>
      <c r="O53" s="70">
        <v>178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513</v>
      </c>
      <c r="L57" s="83" t="s">
        <v>513</v>
      </c>
      <c r="M57" s="83" t="s">
        <v>513</v>
      </c>
      <c r="N57" s="83" t="s">
        <v>513</v>
      </c>
      <c r="O57" s="84" t="s">
        <v>513</v>
      </c>
    </row>
    <row r="58" spans="1:21" ht="31.5" customHeight="1" thickBot="1" x14ac:dyDescent="0.2">
      <c r="B58" s="1256"/>
      <c r="C58" s="1257"/>
      <c r="D58" s="1261" t="s">
        <v>26</v>
      </c>
      <c r="E58" s="1262"/>
      <c r="F58" s="1262"/>
      <c r="G58" s="1262"/>
      <c r="H58" s="1262"/>
      <c r="I58" s="1262"/>
      <c r="J58" s="1263"/>
      <c r="K58" s="85" t="s">
        <v>513</v>
      </c>
      <c r="L58" s="86" t="s">
        <v>513</v>
      </c>
      <c r="M58" s="86" t="s">
        <v>513</v>
      </c>
      <c r="N58" s="86" t="s">
        <v>513</v>
      </c>
      <c r="O58" s="87" t="s">
        <v>513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Yej5q1L1kwveSpMUdIut6VWWNLjNIajS0LybycxSMEy0Flbx+Y2khhd5NS3hhJqTMS2+8jAMWvh8DppCPOmUA==" saltValue="cVE8tttZ5hhTs5D2QhRO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AM7" sqref="A6:AT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84" t="s">
        <v>29</v>
      </c>
      <c r="C41" s="1285"/>
      <c r="D41" s="101"/>
      <c r="E41" s="1286" t="s">
        <v>30</v>
      </c>
      <c r="F41" s="1286"/>
      <c r="G41" s="1286"/>
      <c r="H41" s="1287"/>
      <c r="I41" s="102">
        <v>4964</v>
      </c>
      <c r="J41" s="103">
        <v>4755</v>
      </c>
      <c r="K41" s="103">
        <v>4526</v>
      </c>
      <c r="L41" s="103">
        <v>5007</v>
      </c>
      <c r="M41" s="104">
        <v>5941</v>
      </c>
    </row>
    <row r="42" spans="2:13" ht="27.75" customHeight="1" x14ac:dyDescent="0.15">
      <c r="B42" s="1274"/>
      <c r="C42" s="1275"/>
      <c r="D42" s="105"/>
      <c r="E42" s="1278" t="s">
        <v>31</v>
      </c>
      <c r="F42" s="1278"/>
      <c r="G42" s="1278"/>
      <c r="H42" s="1279"/>
      <c r="I42" s="106">
        <v>16</v>
      </c>
      <c r="J42" s="107">
        <v>11</v>
      </c>
      <c r="K42" s="107">
        <v>7</v>
      </c>
      <c r="L42" s="107">
        <v>3</v>
      </c>
      <c r="M42" s="108">
        <v>1</v>
      </c>
    </row>
    <row r="43" spans="2:13" ht="27.75" customHeight="1" x14ac:dyDescent="0.15">
      <c r="B43" s="1274"/>
      <c r="C43" s="1275"/>
      <c r="D43" s="105"/>
      <c r="E43" s="1278" t="s">
        <v>32</v>
      </c>
      <c r="F43" s="1278"/>
      <c r="G43" s="1278"/>
      <c r="H43" s="1279"/>
      <c r="I43" s="106">
        <v>1522</v>
      </c>
      <c r="J43" s="107">
        <v>1388</v>
      </c>
      <c r="K43" s="107">
        <v>1264</v>
      </c>
      <c r="L43" s="107">
        <v>1153</v>
      </c>
      <c r="M43" s="108">
        <v>1074</v>
      </c>
    </row>
    <row r="44" spans="2:13" ht="27.75" customHeight="1" x14ac:dyDescent="0.15">
      <c r="B44" s="1274"/>
      <c r="C44" s="1275"/>
      <c r="D44" s="105"/>
      <c r="E44" s="1278" t="s">
        <v>33</v>
      </c>
      <c r="F44" s="1278"/>
      <c r="G44" s="1278"/>
      <c r="H44" s="1279"/>
      <c r="I44" s="106">
        <v>153</v>
      </c>
      <c r="J44" s="107">
        <v>137</v>
      </c>
      <c r="K44" s="107">
        <v>121</v>
      </c>
      <c r="L44" s="107">
        <v>107</v>
      </c>
      <c r="M44" s="108">
        <v>92</v>
      </c>
    </row>
    <row r="45" spans="2:13" ht="27.75" customHeight="1" x14ac:dyDescent="0.15">
      <c r="B45" s="1274"/>
      <c r="C45" s="1275"/>
      <c r="D45" s="105"/>
      <c r="E45" s="1278" t="s">
        <v>34</v>
      </c>
      <c r="F45" s="1278"/>
      <c r="G45" s="1278"/>
      <c r="H45" s="1279"/>
      <c r="I45" s="106">
        <v>742</v>
      </c>
      <c r="J45" s="107">
        <v>679</v>
      </c>
      <c r="K45" s="107">
        <v>694</v>
      </c>
      <c r="L45" s="107">
        <v>521</v>
      </c>
      <c r="M45" s="108">
        <v>597</v>
      </c>
    </row>
    <row r="46" spans="2:13" ht="27.75" customHeight="1" x14ac:dyDescent="0.15">
      <c r="B46" s="1274"/>
      <c r="C46" s="1275"/>
      <c r="D46" s="109"/>
      <c r="E46" s="1278" t="s">
        <v>35</v>
      </c>
      <c r="F46" s="1278"/>
      <c r="G46" s="1278"/>
      <c r="H46" s="1279"/>
      <c r="I46" s="106" t="s">
        <v>513</v>
      </c>
      <c r="J46" s="107" t="s">
        <v>513</v>
      </c>
      <c r="K46" s="107" t="s">
        <v>513</v>
      </c>
      <c r="L46" s="107" t="s">
        <v>513</v>
      </c>
      <c r="M46" s="108" t="s">
        <v>513</v>
      </c>
    </row>
    <row r="47" spans="2:13" ht="27.75" customHeight="1" x14ac:dyDescent="0.15">
      <c r="B47" s="1274"/>
      <c r="C47" s="1275"/>
      <c r="D47" s="110"/>
      <c r="E47" s="1288" t="s">
        <v>36</v>
      </c>
      <c r="F47" s="1289"/>
      <c r="G47" s="1289"/>
      <c r="H47" s="1290"/>
      <c r="I47" s="106" t="s">
        <v>513</v>
      </c>
      <c r="J47" s="107" t="s">
        <v>513</v>
      </c>
      <c r="K47" s="107" t="s">
        <v>513</v>
      </c>
      <c r="L47" s="107" t="s">
        <v>513</v>
      </c>
      <c r="M47" s="108" t="s">
        <v>513</v>
      </c>
    </row>
    <row r="48" spans="2:13" ht="27.75" customHeight="1" x14ac:dyDescent="0.15">
      <c r="B48" s="1274"/>
      <c r="C48" s="1275"/>
      <c r="D48" s="105"/>
      <c r="E48" s="1278" t="s">
        <v>37</v>
      </c>
      <c r="F48" s="1278"/>
      <c r="G48" s="1278"/>
      <c r="H48" s="1279"/>
      <c r="I48" s="106" t="s">
        <v>513</v>
      </c>
      <c r="J48" s="107" t="s">
        <v>513</v>
      </c>
      <c r="K48" s="107" t="s">
        <v>513</v>
      </c>
      <c r="L48" s="107" t="s">
        <v>513</v>
      </c>
      <c r="M48" s="108" t="s">
        <v>513</v>
      </c>
    </row>
    <row r="49" spans="2:13" ht="27.75" customHeight="1" x14ac:dyDescent="0.15">
      <c r="B49" s="1276"/>
      <c r="C49" s="1277"/>
      <c r="D49" s="105"/>
      <c r="E49" s="1278" t="s">
        <v>38</v>
      </c>
      <c r="F49" s="1278"/>
      <c r="G49" s="1278"/>
      <c r="H49" s="1279"/>
      <c r="I49" s="106" t="s">
        <v>513</v>
      </c>
      <c r="J49" s="107" t="s">
        <v>513</v>
      </c>
      <c r="K49" s="107" t="s">
        <v>513</v>
      </c>
      <c r="L49" s="107" t="s">
        <v>513</v>
      </c>
      <c r="M49" s="108" t="s">
        <v>513</v>
      </c>
    </row>
    <row r="50" spans="2:13" ht="27.75" customHeight="1" x14ac:dyDescent="0.15">
      <c r="B50" s="1272" t="s">
        <v>39</v>
      </c>
      <c r="C50" s="1273"/>
      <c r="D50" s="111"/>
      <c r="E50" s="1278" t="s">
        <v>40</v>
      </c>
      <c r="F50" s="1278"/>
      <c r="G50" s="1278"/>
      <c r="H50" s="1279"/>
      <c r="I50" s="106">
        <v>3532</v>
      </c>
      <c r="J50" s="107">
        <v>3598</v>
      </c>
      <c r="K50" s="107">
        <v>3298</v>
      </c>
      <c r="L50" s="107">
        <v>3171</v>
      </c>
      <c r="M50" s="108">
        <v>3045</v>
      </c>
    </row>
    <row r="51" spans="2:13" ht="27.75" customHeight="1" x14ac:dyDescent="0.15">
      <c r="B51" s="1274"/>
      <c r="C51" s="1275"/>
      <c r="D51" s="105"/>
      <c r="E51" s="1278" t="s">
        <v>41</v>
      </c>
      <c r="F51" s="1278"/>
      <c r="G51" s="1278"/>
      <c r="H51" s="1279"/>
      <c r="I51" s="106">
        <v>405</v>
      </c>
      <c r="J51" s="107">
        <v>361</v>
      </c>
      <c r="K51" s="107">
        <v>326</v>
      </c>
      <c r="L51" s="107">
        <v>293</v>
      </c>
      <c r="M51" s="108">
        <v>254</v>
      </c>
    </row>
    <row r="52" spans="2:13" ht="27.75" customHeight="1" x14ac:dyDescent="0.15">
      <c r="B52" s="1276"/>
      <c r="C52" s="1277"/>
      <c r="D52" s="105"/>
      <c r="E52" s="1278" t="s">
        <v>42</v>
      </c>
      <c r="F52" s="1278"/>
      <c r="G52" s="1278"/>
      <c r="H52" s="1279"/>
      <c r="I52" s="106">
        <v>4767</v>
      </c>
      <c r="J52" s="107">
        <v>4600</v>
      </c>
      <c r="K52" s="107">
        <v>4441</v>
      </c>
      <c r="L52" s="107">
        <v>4632</v>
      </c>
      <c r="M52" s="108">
        <v>5256</v>
      </c>
    </row>
    <row r="53" spans="2:13" ht="27.75" customHeight="1" thickBot="1" x14ac:dyDescent="0.2">
      <c r="B53" s="1280" t="s">
        <v>43</v>
      </c>
      <c r="C53" s="1281"/>
      <c r="D53" s="112"/>
      <c r="E53" s="1282" t="s">
        <v>44</v>
      </c>
      <c r="F53" s="1282"/>
      <c r="G53" s="1282"/>
      <c r="H53" s="1283"/>
      <c r="I53" s="113">
        <v>-1306</v>
      </c>
      <c r="J53" s="114">
        <v>-1590</v>
      </c>
      <c r="K53" s="114">
        <v>-1452</v>
      </c>
      <c r="L53" s="114">
        <v>-1306</v>
      </c>
      <c r="M53" s="115">
        <v>-850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w1/ZaSzws9QUs4Rm2xX+icHyReu3VvS+2bGp0jSSmqOq4P1M/hZMtPk+vEtA3t0EtKwf7N7/M70KeAd7CXiWw==" saltValue="0ZGnBXnrL5ypUgxR2LO2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304</v>
      </c>
      <c r="G55" s="127">
        <v>306</v>
      </c>
      <c r="H55" s="128">
        <v>304</v>
      </c>
    </row>
    <row r="56" spans="2:8" ht="52.5" customHeight="1" x14ac:dyDescent="0.15">
      <c r="B56" s="129"/>
      <c r="C56" s="1301" t="s">
        <v>48</v>
      </c>
      <c r="D56" s="1301"/>
      <c r="E56" s="1302"/>
      <c r="F56" s="130">
        <v>611</v>
      </c>
      <c r="G56" s="130">
        <v>447</v>
      </c>
      <c r="H56" s="131">
        <v>254</v>
      </c>
    </row>
    <row r="57" spans="2:8" ht="53.25" customHeight="1" x14ac:dyDescent="0.15">
      <c r="B57" s="129"/>
      <c r="C57" s="1303" t="s">
        <v>49</v>
      </c>
      <c r="D57" s="1303"/>
      <c r="E57" s="1304"/>
      <c r="F57" s="132">
        <v>2302</v>
      </c>
      <c r="G57" s="132">
        <v>2343</v>
      </c>
      <c r="H57" s="133">
        <v>2393</v>
      </c>
    </row>
    <row r="58" spans="2:8" ht="45.75" customHeight="1" x14ac:dyDescent="0.15">
      <c r="B58" s="134"/>
      <c r="C58" s="1291" t="s">
        <v>590</v>
      </c>
      <c r="D58" s="1292"/>
      <c r="E58" s="1293"/>
      <c r="F58" s="135">
        <v>1489</v>
      </c>
      <c r="G58" s="135">
        <v>1508</v>
      </c>
      <c r="H58" s="136">
        <v>1503</v>
      </c>
    </row>
    <row r="59" spans="2:8" ht="45.75" customHeight="1" x14ac:dyDescent="0.15">
      <c r="B59" s="134"/>
      <c r="C59" s="1291" t="s">
        <v>591</v>
      </c>
      <c r="D59" s="1292"/>
      <c r="E59" s="1293"/>
      <c r="F59" s="135">
        <v>150</v>
      </c>
      <c r="G59" s="135">
        <v>219</v>
      </c>
      <c r="H59" s="136">
        <v>278</v>
      </c>
    </row>
    <row r="60" spans="2:8" ht="45.75" customHeight="1" x14ac:dyDescent="0.15">
      <c r="B60" s="134"/>
      <c r="C60" s="1291" t="s">
        <v>592</v>
      </c>
      <c r="D60" s="1292"/>
      <c r="E60" s="1293"/>
      <c r="F60" s="135">
        <v>206</v>
      </c>
      <c r="G60" s="135">
        <v>204</v>
      </c>
      <c r="H60" s="136">
        <v>210</v>
      </c>
    </row>
    <row r="61" spans="2:8" ht="45.75" customHeight="1" x14ac:dyDescent="0.15">
      <c r="B61" s="134"/>
      <c r="C61" s="1291" t="s">
        <v>593</v>
      </c>
      <c r="D61" s="1292"/>
      <c r="E61" s="1293"/>
      <c r="F61" s="135">
        <v>171</v>
      </c>
      <c r="G61" s="135">
        <v>161</v>
      </c>
      <c r="H61" s="136">
        <v>152</v>
      </c>
    </row>
    <row r="62" spans="2:8" ht="45.75" customHeight="1" thickBot="1" x14ac:dyDescent="0.2">
      <c r="B62" s="137"/>
      <c r="C62" s="1294" t="s">
        <v>594</v>
      </c>
      <c r="D62" s="1295"/>
      <c r="E62" s="1296"/>
      <c r="F62" s="138">
        <v>144</v>
      </c>
      <c r="G62" s="138">
        <v>144</v>
      </c>
      <c r="H62" s="139">
        <v>144</v>
      </c>
    </row>
    <row r="63" spans="2:8" ht="52.5" customHeight="1" thickBot="1" x14ac:dyDescent="0.2">
      <c r="B63" s="140"/>
      <c r="C63" s="1297" t="s">
        <v>50</v>
      </c>
      <c r="D63" s="1297"/>
      <c r="E63" s="1298"/>
      <c r="F63" s="141">
        <v>3217</v>
      </c>
      <c r="G63" s="141">
        <v>3096</v>
      </c>
      <c r="H63" s="142">
        <v>2951</v>
      </c>
    </row>
    <row r="64" spans="2:8" ht="15" customHeight="1" x14ac:dyDescent="0.15"/>
    <row r="65" ht="0" hidden="1" customHeight="1" x14ac:dyDescent="0.15"/>
    <row r="66" ht="0" hidden="1" customHeight="1" x14ac:dyDescent="0.15"/>
  </sheetData>
  <sheetProtection algorithmName="SHA-512" hashValue="TW4cbhdiQ0SSfRc269YLMLoK/QM2KHtEOc3snkJo+Ze6fuNFGpde39Pwe1nZJRBtfbu3a13lXo22fnq14oWM6Q==" saltValue="mvnySkCvO+EyNqBxcMkW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40" zoomScale="85" zoomScaleNormal="85" zoomScaleSheetLayoutView="55" workbookViewId="0">
      <selection activeCell="BN83" sqref="BN83"/>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605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599</v>
      </c>
    </row>
    <row r="50" spans="1:109" ht="13.5" x14ac:dyDescent="0.15">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554</v>
      </c>
      <c r="BQ50" s="1307"/>
      <c r="BR50" s="1307"/>
      <c r="BS50" s="1307"/>
      <c r="BT50" s="1307"/>
      <c r="BU50" s="1307"/>
      <c r="BV50" s="1307"/>
      <c r="BW50" s="1307"/>
      <c r="BX50" s="1307" t="s">
        <v>555</v>
      </c>
      <c r="BY50" s="1307"/>
      <c r="BZ50" s="1307"/>
      <c r="CA50" s="1307"/>
      <c r="CB50" s="1307"/>
      <c r="CC50" s="1307"/>
      <c r="CD50" s="1307"/>
      <c r="CE50" s="1307"/>
      <c r="CF50" s="1307" t="s">
        <v>556</v>
      </c>
      <c r="CG50" s="1307"/>
      <c r="CH50" s="1307"/>
      <c r="CI50" s="1307"/>
      <c r="CJ50" s="1307"/>
      <c r="CK50" s="1307"/>
      <c r="CL50" s="1307"/>
      <c r="CM50" s="1307"/>
      <c r="CN50" s="1307" t="s">
        <v>557</v>
      </c>
      <c r="CO50" s="1307"/>
      <c r="CP50" s="1307"/>
      <c r="CQ50" s="1307"/>
      <c r="CR50" s="1307"/>
      <c r="CS50" s="1307"/>
      <c r="CT50" s="1307"/>
      <c r="CU50" s="1307"/>
      <c r="CV50" s="1307" t="s">
        <v>558</v>
      </c>
      <c r="CW50" s="1307"/>
      <c r="CX50" s="1307"/>
      <c r="CY50" s="1307"/>
      <c r="CZ50" s="1307"/>
      <c r="DA50" s="1307"/>
      <c r="DB50" s="1307"/>
      <c r="DC50" s="1307"/>
    </row>
    <row r="51" spans="1:109" ht="13.5" customHeight="1" x14ac:dyDescent="0.15">
      <c r="B51" s="386"/>
      <c r="G51" s="1316"/>
      <c r="H51" s="1316"/>
      <c r="I51" s="1317"/>
      <c r="J51" s="1317"/>
      <c r="K51" s="1309"/>
      <c r="L51" s="1309"/>
      <c r="M51" s="1309"/>
      <c r="N51" s="1309"/>
      <c r="AM51" s="393"/>
      <c r="AN51" s="1308" t="s">
        <v>598</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6"/>
      <c r="G52" s="1316"/>
      <c r="H52" s="1316"/>
      <c r="I52" s="1317"/>
      <c r="J52" s="1317"/>
      <c r="K52" s="1309"/>
      <c r="L52" s="1309"/>
      <c r="M52" s="1309"/>
      <c r="N52" s="1309"/>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0"/>
      <c r="J53" s="1310"/>
      <c r="K53" s="1309"/>
      <c r="L53" s="1309"/>
      <c r="M53" s="1309"/>
      <c r="N53" s="1309"/>
      <c r="AM53" s="393"/>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05">
        <v>60.4</v>
      </c>
      <c r="BY53" s="1305"/>
      <c r="BZ53" s="1305"/>
      <c r="CA53" s="1305"/>
      <c r="CB53" s="1305"/>
      <c r="CC53" s="1305"/>
      <c r="CD53" s="1305"/>
      <c r="CE53" s="1305"/>
      <c r="CF53" s="1305">
        <v>60.3</v>
      </c>
      <c r="CG53" s="1305"/>
      <c r="CH53" s="1305"/>
      <c r="CI53" s="1305"/>
      <c r="CJ53" s="1305"/>
      <c r="CK53" s="1305"/>
      <c r="CL53" s="1305"/>
      <c r="CM53" s="1305"/>
      <c r="CN53" s="1305">
        <v>61.7</v>
      </c>
      <c r="CO53" s="1305"/>
      <c r="CP53" s="1305"/>
      <c r="CQ53" s="1305"/>
      <c r="CR53" s="1305"/>
      <c r="CS53" s="1305"/>
      <c r="CT53" s="1305"/>
      <c r="CU53" s="1305"/>
      <c r="CV53" s="1305">
        <v>61.6</v>
      </c>
      <c r="CW53" s="1305"/>
      <c r="CX53" s="1305"/>
      <c r="CY53" s="1305"/>
      <c r="CZ53" s="1305"/>
      <c r="DA53" s="1305"/>
      <c r="DB53" s="1305"/>
      <c r="DC53" s="1305"/>
    </row>
    <row r="54" spans="1:109" ht="13.5" x14ac:dyDescent="0.15">
      <c r="A54" s="401"/>
      <c r="B54" s="386"/>
      <c r="G54" s="1316"/>
      <c r="H54" s="1316"/>
      <c r="I54" s="1310"/>
      <c r="J54" s="1310"/>
      <c r="K54" s="1309"/>
      <c r="L54" s="1309"/>
      <c r="M54" s="1309"/>
      <c r="N54" s="1309"/>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0"/>
      <c r="H55" s="1310"/>
      <c r="I55" s="1310"/>
      <c r="J55" s="1310"/>
      <c r="K55" s="1309"/>
      <c r="L55" s="1309"/>
      <c r="M55" s="1309"/>
      <c r="N55" s="1309"/>
      <c r="AN55" s="1307" t="s">
        <v>597</v>
      </c>
      <c r="AO55" s="1307"/>
      <c r="AP55" s="1307"/>
      <c r="AQ55" s="1307"/>
      <c r="AR55" s="1307"/>
      <c r="AS55" s="1307"/>
      <c r="AT55" s="1307"/>
      <c r="AU55" s="1307"/>
      <c r="AV55" s="1307"/>
      <c r="AW55" s="1307"/>
      <c r="AX55" s="1307"/>
      <c r="AY55" s="1307"/>
      <c r="AZ55" s="1307"/>
      <c r="BA55" s="1307"/>
      <c r="BB55" s="1308" t="s">
        <v>596</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1"/>
      <c r="B56" s="386"/>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0"/>
      <c r="H57" s="1310"/>
      <c r="I57" s="1311"/>
      <c r="J57" s="1311"/>
      <c r="K57" s="1309"/>
      <c r="L57" s="1309"/>
      <c r="M57" s="1309"/>
      <c r="N57" s="1309"/>
      <c r="AM57" s="385"/>
      <c r="AN57" s="1307"/>
      <c r="AO57" s="1307"/>
      <c r="AP57" s="1307"/>
      <c r="AQ57" s="1307"/>
      <c r="AR57" s="1307"/>
      <c r="AS57" s="1307"/>
      <c r="AT57" s="1307"/>
      <c r="AU57" s="1307"/>
      <c r="AV57" s="1307"/>
      <c r="AW57" s="1307"/>
      <c r="AX57" s="1307"/>
      <c r="AY57" s="1307"/>
      <c r="AZ57" s="1307"/>
      <c r="BA57" s="1307"/>
      <c r="BB57" s="1308" t="s">
        <v>602</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12"/>
      <c r="DE57" s="407"/>
    </row>
    <row r="58" spans="1:109" s="401" customFormat="1" ht="13.5" x14ac:dyDescent="0.15">
      <c r="A58" s="385"/>
      <c r="B58" s="407"/>
      <c r="G58" s="1310"/>
      <c r="H58" s="1310"/>
      <c r="I58" s="1311"/>
      <c r="J58" s="1311"/>
      <c r="K58" s="1309"/>
      <c r="L58" s="1309"/>
      <c r="M58" s="1309"/>
      <c r="N58" s="1309"/>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601</v>
      </c>
    </row>
    <row r="64" spans="1:109" ht="13.5" x14ac:dyDescent="0.15">
      <c r="B64" s="386"/>
      <c r="G64" s="402"/>
      <c r="I64" s="404"/>
      <c r="J64" s="404"/>
      <c r="K64" s="404"/>
      <c r="L64" s="404"/>
      <c r="M64" s="404"/>
      <c r="N64" s="403"/>
      <c r="AM64" s="402"/>
      <c r="AN64" s="402" t="s">
        <v>600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599</v>
      </c>
    </row>
    <row r="72" spans="2:107" ht="13.5" x14ac:dyDescent="0.15">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554</v>
      </c>
      <c r="BQ72" s="1307"/>
      <c r="BR72" s="1307"/>
      <c r="BS72" s="1307"/>
      <c r="BT72" s="1307"/>
      <c r="BU72" s="1307"/>
      <c r="BV72" s="1307"/>
      <c r="BW72" s="1307"/>
      <c r="BX72" s="1307" t="s">
        <v>555</v>
      </c>
      <c r="BY72" s="1307"/>
      <c r="BZ72" s="1307"/>
      <c r="CA72" s="1307"/>
      <c r="CB72" s="1307"/>
      <c r="CC72" s="1307"/>
      <c r="CD72" s="1307"/>
      <c r="CE72" s="1307"/>
      <c r="CF72" s="1307" t="s">
        <v>556</v>
      </c>
      <c r="CG72" s="1307"/>
      <c r="CH72" s="1307"/>
      <c r="CI72" s="1307"/>
      <c r="CJ72" s="1307"/>
      <c r="CK72" s="1307"/>
      <c r="CL72" s="1307"/>
      <c r="CM72" s="1307"/>
      <c r="CN72" s="1307" t="s">
        <v>557</v>
      </c>
      <c r="CO72" s="1307"/>
      <c r="CP72" s="1307"/>
      <c r="CQ72" s="1307"/>
      <c r="CR72" s="1307"/>
      <c r="CS72" s="1307"/>
      <c r="CT72" s="1307"/>
      <c r="CU72" s="1307"/>
      <c r="CV72" s="1307" t="s">
        <v>558</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598</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0"/>
      <c r="J75" s="1310"/>
      <c r="K75" s="1309"/>
      <c r="L75" s="1309"/>
      <c r="M75" s="1309"/>
      <c r="N75" s="1309"/>
      <c r="AM75" s="393"/>
      <c r="AN75" s="1308"/>
      <c r="AO75" s="1308"/>
      <c r="AP75" s="1308"/>
      <c r="AQ75" s="1308"/>
      <c r="AR75" s="1308"/>
      <c r="AS75" s="1308"/>
      <c r="AT75" s="1308"/>
      <c r="AU75" s="1308"/>
      <c r="AV75" s="1308"/>
      <c r="AW75" s="1308"/>
      <c r="AX75" s="1308"/>
      <c r="AY75" s="1308"/>
      <c r="AZ75" s="1308"/>
      <c r="BA75" s="1308"/>
      <c r="BB75" s="1308" t="s">
        <v>595</v>
      </c>
      <c r="BC75" s="1308"/>
      <c r="BD75" s="1308"/>
      <c r="BE75" s="1308"/>
      <c r="BF75" s="1308"/>
      <c r="BG75" s="1308"/>
      <c r="BH75" s="1308"/>
      <c r="BI75" s="1308"/>
      <c r="BJ75" s="1308"/>
      <c r="BK75" s="1308"/>
      <c r="BL75" s="1308"/>
      <c r="BM75" s="1308"/>
      <c r="BN75" s="1308"/>
      <c r="BO75" s="1308"/>
      <c r="BP75" s="1305">
        <v>8.9</v>
      </c>
      <c r="BQ75" s="1305"/>
      <c r="BR75" s="1305"/>
      <c r="BS75" s="1305"/>
      <c r="BT75" s="1305"/>
      <c r="BU75" s="1305"/>
      <c r="BV75" s="1305"/>
      <c r="BW75" s="1305"/>
      <c r="BX75" s="1305">
        <v>8.1999999999999993</v>
      </c>
      <c r="BY75" s="1305"/>
      <c r="BZ75" s="1305"/>
      <c r="CA75" s="1305"/>
      <c r="CB75" s="1305"/>
      <c r="CC75" s="1305"/>
      <c r="CD75" s="1305"/>
      <c r="CE75" s="1305"/>
      <c r="CF75" s="1305">
        <v>7.6</v>
      </c>
      <c r="CG75" s="1305"/>
      <c r="CH75" s="1305"/>
      <c r="CI75" s="1305"/>
      <c r="CJ75" s="1305"/>
      <c r="CK75" s="1305"/>
      <c r="CL75" s="1305"/>
      <c r="CM75" s="1305"/>
      <c r="CN75" s="1305">
        <v>6.3</v>
      </c>
      <c r="CO75" s="1305"/>
      <c r="CP75" s="1305"/>
      <c r="CQ75" s="1305"/>
      <c r="CR75" s="1305"/>
      <c r="CS75" s="1305"/>
      <c r="CT75" s="1305"/>
      <c r="CU75" s="1305"/>
      <c r="CV75" s="1305">
        <v>6.1</v>
      </c>
      <c r="CW75" s="1305"/>
      <c r="CX75" s="1305"/>
      <c r="CY75" s="1305"/>
      <c r="CZ75" s="1305"/>
      <c r="DA75" s="1305"/>
      <c r="DB75" s="1305"/>
      <c r="DC75" s="1305"/>
    </row>
    <row r="76" spans="2:107" ht="13.5" x14ac:dyDescent="0.15">
      <c r="B76" s="386"/>
      <c r="G76" s="1316"/>
      <c r="H76" s="1316"/>
      <c r="I76" s="1310"/>
      <c r="J76" s="1310"/>
      <c r="K76" s="1309"/>
      <c r="L76" s="1309"/>
      <c r="M76" s="1309"/>
      <c r="N76" s="1309"/>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0"/>
      <c r="H77" s="1310"/>
      <c r="I77" s="1310"/>
      <c r="J77" s="1310"/>
      <c r="K77" s="1306"/>
      <c r="L77" s="1306"/>
      <c r="M77" s="1306"/>
      <c r="N77" s="1306"/>
      <c r="AN77" s="1307" t="s">
        <v>597</v>
      </c>
      <c r="AO77" s="1307"/>
      <c r="AP77" s="1307"/>
      <c r="AQ77" s="1307"/>
      <c r="AR77" s="1307"/>
      <c r="AS77" s="1307"/>
      <c r="AT77" s="1307"/>
      <c r="AU77" s="1307"/>
      <c r="AV77" s="1307"/>
      <c r="AW77" s="1307"/>
      <c r="AX77" s="1307"/>
      <c r="AY77" s="1307"/>
      <c r="AZ77" s="1307"/>
      <c r="BA77" s="1307"/>
      <c r="BB77" s="1308" t="s">
        <v>596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6"/>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595</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ht="13.5" x14ac:dyDescent="0.15">
      <c r="B80" s="386"/>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ZCaxbi1GRG/EVD+g7eyAdBK+JZf04lhmPCkw5h0OMSQWoyN7Z56m15n7iSoiyn/t540BJuxGMV1hUCoZmV7og==" saltValue="b/bJECilzLqQGQVb9rX1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NMy4dHboAti391RrfrIQDXEDONFn2Ll6cI/30t+RLBThHasfMJfsW3g19zX0vOzcqzZkDcqQi4PKBCkhmuW2w==" saltValue="LIPRWdnlS4dd7zGPQVqE2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5" zoomScale="85" zoomScaleNormal="85" zoomScaleSheetLayoutView="55" workbookViewId="0">
      <selection activeCell="C121" sqref="C12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JAnM16p89bM7jULsL56pJBmqEDsGvTJsLz37NSEUx5ZvVTkag5fh6R8K8SCve02GVabvsIz3x1jFxw+i4cqg==" saltValue="VLBczJL1trCtJBP3B7IH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89298</v>
      </c>
      <c r="E3" s="161"/>
      <c r="F3" s="162">
        <v>175675</v>
      </c>
      <c r="G3" s="163"/>
      <c r="H3" s="164"/>
    </row>
    <row r="4" spans="1:8" x14ac:dyDescent="0.15">
      <c r="A4" s="165"/>
      <c r="B4" s="166"/>
      <c r="C4" s="167"/>
      <c r="D4" s="168">
        <v>49671</v>
      </c>
      <c r="E4" s="169"/>
      <c r="F4" s="170">
        <v>87698</v>
      </c>
      <c r="G4" s="171"/>
      <c r="H4" s="172"/>
    </row>
    <row r="5" spans="1:8" x14ac:dyDescent="0.15">
      <c r="A5" s="153" t="s">
        <v>546</v>
      </c>
      <c r="B5" s="158"/>
      <c r="C5" s="159"/>
      <c r="D5" s="160">
        <v>95923</v>
      </c>
      <c r="E5" s="161"/>
      <c r="F5" s="162">
        <v>162193</v>
      </c>
      <c r="G5" s="163"/>
      <c r="H5" s="164"/>
    </row>
    <row r="6" spans="1:8" x14ac:dyDescent="0.15">
      <c r="A6" s="165"/>
      <c r="B6" s="166"/>
      <c r="C6" s="167"/>
      <c r="D6" s="168">
        <v>45458</v>
      </c>
      <c r="E6" s="169"/>
      <c r="F6" s="170">
        <v>79985</v>
      </c>
      <c r="G6" s="171"/>
      <c r="H6" s="172"/>
    </row>
    <row r="7" spans="1:8" x14ac:dyDescent="0.15">
      <c r="A7" s="153" t="s">
        <v>547</v>
      </c>
      <c r="B7" s="158"/>
      <c r="C7" s="159"/>
      <c r="D7" s="160">
        <v>111066</v>
      </c>
      <c r="E7" s="161"/>
      <c r="F7" s="162">
        <v>168868</v>
      </c>
      <c r="G7" s="163"/>
      <c r="H7" s="164"/>
    </row>
    <row r="8" spans="1:8" x14ac:dyDescent="0.15">
      <c r="A8" s="165"/>
      <c r="B8" s="166"/>
      <c r="C8" s="167"/>
      <c r="D8" s="168">
        <v>61588</v>
      </c>
      <c r="E8" s="169"/>
      <c r="F8" s="170">
        <v>79360</v>
      </c>
      <c r="G8" s="171"/>
      <c r="H8" s="172"/>
    </row>
    <row r="9" spans="1:8" x14ac:dyDescent="0.15">
      <c r="A9" s="153" t="s">
        <v>548</v>
      </c>
      <c r="B9" s="158"/>
      <c r="C9" s="159"/>
      <c r="D9" s="160">
        <v>268380</v>
      </c>
      <c r="E9" s="161"/>
      <c r="F9" s="162">
        <v>202870</v>
      </c>
      <c r="G9" s="163"/>
      <c r="H9" s="164"/>
    </row>
    <row r="10" spans="1:8" x14ac:dyDescent="0.15">
      <c r="A10" s="165"/>
      <c r="B10" s="166"/>
      <c r="C10" s="167"/>
      <c r="D10" s="168">
        <v>70938</v>
      </c>
      <c r="E10" s="169"/>
      <c r="F10" s="170">
        <v>79735</v>
      </c>
      <c r="G10" s="171"/>
      <c r="H10" s="172"/>
    </row>
    <row r="11" spans="1:8" x14ac:dyDescent="0.15">
      <c r="A11" s="153" t="s">
        <v>549</v>
      </c>
      <c r="B11" s="158"/>
      <c r="C11" s="159"/>
      <c r="D11" s="160">
        <v>356892</v>
      </c>
      <c r="E11" s="161"/>
      <c r="F11" s="162">
        <v>167497</v>
      </c>
      <c r="G11" s="163"/>
      <c r="H11" s="164"/>
    </row>
    <row r="12" spans="1:8" x14ac:dyDescent="0.15">
      <c r="A12" s="165"/>
      <c r="B12" s="166"/>
      <c r="C12" s="173"/>
      <c r="D12" s="168">
        <v>69633</v>
      </c>
      <c r="E12" s="169"/>
      <c r="F12" s="170">
        <v>82571</v>
      </c>
      <c r="G12" s="171"/>
      <c r="H12" s="172"/>
    </row>
    <row r="13" spans="1:8" x14ac:dyDescent="0.15">
      <c r="A13" s="153"/>
      <c r="B13" s="158"/>
      <c r="C13" s="174"/>
      <c r="D13" s="175">
        <v>184312</v>
      </c>
      <c r="E13" s="176"/>
      <c r="F13" s="177">
        <v>175421</v>
      </c>
      <c r="G13" s="178"/>
      <c r="H13" s="164"/>
    </row>
    <row r="14" spans="1:8" x14ac:dyDescent="0.15">
      <c r="A14" s="165"/>
      <c r="B14" s="166"/>
      <c r="C14" s="167"/>
      <c r="D14" s="168">
        <v>59458</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0.79</v>
      </c>
      <c r="C19" s="179">
        <f>ROUND(VALUE(SUBSTITUTE(実質収支比率等に係る経年分析!G$48,"▲","-")),2)</f>
        <v>0.9</v>
      </c>
      <c r="D19" s="179">
        <f>ROUND(VALUE(SUBSTITUTE(実質収支比率等に係る経年分析!H$48,"▲","-")),2)</f>
        <v>0.88</v>
      </c>
      <c r="E19" s="179">
        <f>ROUND(VALUE(SUBSTITUTE(実質収支比率等に係る経年分析!I$48,"▲","-")),2)</f>
        <v>1.1100000000000001</v>
      </c>
      <c r="F19" s="179">
        <f>ROUND(VALUE(SUBSTITUTE(実質収支比率等に係る経年分析!J$48,"▲","-")),2)</f>
        <v>0.87</v>
      </c>
    </row>
    <row r="20" spans="1:11" x14ac:dyDescent="0.15">
      <c r="A20" s="179" t="s">
        <v>54</v>
      </c>
      <c r="B20" s="179">
        <f>ROUND(VALUE(SUBSTITUTE(実質収支比率等に係る経年分析!F$47,"▲","-")),2)</f>
        <v>16.12</v>
      </c>
      <c r="C20" s="179">
        <f>ROUND(VALUE(SUBSTITUTE(実質収支比率等に係る経年分析!G$47,"▲","-")),2)</f>
        <v>13.61</v>
      </c>
      <c r="D20" s="179">
        <f>ROUND(VALUE(SUBSTITUTE(実質収支比率等に係る経年分析!H$47,"▲","-")),2)</f>
        <v>8.6199999999999992</v>
      </c>
      <c r="E20" s="179">
        <f>ROUND(VALUE(SUBSTITUTE(実質収支比率等に係る経年分析!I$47,"▲","-")),2)</f>
        <v>8.98</v>
      </c>
      <c r="F20" s="179">
        <f>ROUND(VALUE(SUBSTITUTE(実質収支比率等に係る経年分析!J$47,"▲","-")),2)</f>
        <v>9.1199999999999992</v>
      </c>
    </row>
    <row r="21" spans="1:11" x14ac:dyDescent="0.15">
      <c r="A21" s="179" t="s">
        <v>55</v>
      </c>
      <c r="B21" s="179">
        <f>IF(ISNUMBER(VALUE(SUBSTITUTE(実質収支比率等に係る経年分析!F$49,"▲","-"))),ROUND(VALUE(SUBSTITUTE(実質収支比率等に係る経年分析!F$49,"▲","-")),2),NA())</f>
        <v>-5.66</v>
      </c>
      <c r="C21" s="179">
        <f>IF(ISNUMBER(VALUE(SUBSTITUTE(実質収支比率等に係る経年分析!G$49,"▲","-"))),ROUND(VALUE(SUBSTITUTE(実質収支比率等に係る経年分析!G$49,"▲","-")),2),NA())</f>
        <v>-2.5499999999999998</v>
      </c>
      <c r="D21" s="179">
        <f>IF(ISNUMBER(VALUE(SUBSTITUTE(実質収支比率等に係る経年分析!H$49,"▲","-"))),ROUND(VALUE(SUBSTITUTE(実質収支比率等に係る経年分析!H$49,"▲","-")),2),NA())</f>
        <v>-5.92</v>
      </c>
      <c r="E21" s="179">
        <f>IF(ISNUMBER(VALUE(SUBSTITUTE(実質収支比率等に係る経年分析!I$49,"▲","-"))),ROUND(VALUE(SUBSTITUTE(実質収支比率等に係る経年分析!I$49,"▲","-")),2),NA())</f>
        <v>-0.22</v>
      </c>
      <c r="F21" s="179">
        <f>IF(ISNUMBER(VALUE(SUBSTITUTE(実質収支比率等に係る経年分析!J$49,"▲","-"))),ROUND(VALUE(SUBSTITUTE(実質収支比率等に係る経年分析!J$49,"▲","-")),2),NA())</f>
        <v>-0.93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15">
      <c r="A35" s="180" t="str">
        <f>IF(連結実質赤字比率に係る赤字・黒字の構成分析!C$35="",NA(),連結実質赤字比率に係る赤字・黒字の構成分析!C$35)</f>
        <v>介護老人保健施設特別会計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2.11</v>
      </c>
    </row>
    <row r="36" spans="1:16" x14ac:dyDescent="0.15">
      <c r="A36" s="180" t="str">
        <f>IF(連結実質赤字比率に係る赤字・黒字の構成分析!C$34="",NA(),連結実質赤字比率に係る赤字・黒字の構成分析!C$34)</f>
        <v>国民健康保険特別会計施設勘定</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9.4700000000000006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621</v>
      </c>
      <c r="E42" s="181"/>
      <c r="F42" s="181"/>
      <c r="G42" s="181">
        <f>'実質公債費比率（分子）の構造'!L$52</f>
        <v>591</v>
      </c>
      <c r="H42" s="181"/>
      <c r="I42" s="181"/>
      <c r="J42" s="181">
        <f>'実質公債費比率（分子）の構造'!M$52</f>
        <v>589</v>
      </c>
      <c r="K42" s="181"/>
      <c r="L42" s="181"/>
      <c r="M42" s="181">
        <f>'実質公債費比率（分子）の構造'!N$52</f>
        <v>561</v>
      </c>
      <c r="N42" s="181"/>
      <c r="O42" s="181"/>
      <c r="P42" s="181">
        <f>'実質公債費比率（分子）の構造'!O$52</f>
        <v>550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68</v>
      </c>
      <c r="C44" s="181"/>
      <c r="D44" s="181"/>
      <c r="E44" s="181">
        <f>'実質公債費比率（分子）の構造'!L$50</f>
        <v>12</v>
      </c>
      <c r="F44" s="181"/>
      <c r="G44" s="181"/>
      <c r="H44" s="181">
        <f>'実質公債費比率（分子）の構造'!M$50</f>
        <v>4</v>
      </c>
      <c r="I44" s="181"/>
      <c r="J44" s="181"/>
      <c r="K44" s="181">
        <f>'実質公債費比率（分子）の構造'!N$50</f>
        <v>4</v>
      </c>
      <c r="L44" s="181"/>
      <c r="M44" s="181"/>
      <c r="N44" s="181">
        <f>'実質公債費比率（分子）の構造'!O$50</f>
        <v>2</v>
      </c>
      <c r="O44" s="181"/>
      <c r="P44" s="181"/>
    </row>
    <row r="45" spans="1:16" x14ac:dyDescent="0.15">
      <c r="A45" s="181" t="s">
        <v>65</v>
      </c>
      <c r="B45" s="181">
        <f>'実質公債費比率（分子）の構造'!K$49</f>
        <v>2</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5</v>
      </c>
      <c r="O45" s="181"/>
      <c r="P45" s="181"/>
    </row>
    <row r="46" spans="1:16" x14ac:dyDescent="0.15">
      <c r="A46" s="181" t="s">
        <v>66</v>
      </c>
      <c r="B46" s="181">
        <f>'実質公債費比率（分子）の構造'!K$48</f>
        <v>179</v>
      </c>
      <c r="C46" s="181"/>
      <c r="D46" s="181"/>
      <c r="E46" s="181">
        <f>'実質公債費比率（分子）の構造'!L$48</f>
        <v>158</v>
      </c>
      <c r="F46" s="181"/>
      <c r="G46" s="181"/>
      <c r="H46" s="181">
        <f>'実質公債費比率（分子）の構造'!M$48</f>
        <v>153</v>
      </c>
      <c r="I46" s="181"/>
      <c r="J46" s="181"/>
      <c r="K46" s="181">
        <f>'実質公債費比率（分子）の構造'!N$48</f>
        <v>136</v>
      </c>
      <c r="L46" s="181"/>
      <c r="M46" s="181"/>
      <c r="N46" s="181">
        <f>'実質公債費比率（分子）の構造'!O$48</f>
        <v>127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670</v>
      </c>
      <c r="C49" s="181"/>
      <c r="D49" s="181"/>
      <c r="E49" s="181">
        <f>'実質公債費比率（分子）の構造'!L$45</f>
        <v>634</v>
      </c>
      <c r="F49" s="181"/>
      <c r="G49" s="181"/>
      <c r="H49" s="181">
        <f>'実質公債費比率（分子）の構造'!M$45</f>
        <v>617</v>
      </c>
      <c r="I49" s="181"/>
      <c r="J49" s="181"/>
      <c r="K49" s="181">
        <f>'実質公債費比率（分子）の構造'!N$45</f>
        <v>591</v>
      </c>
      <c r="L49" s="181"/>
      <c r="M49" s="181"/>
      <c r="N49" s="181">
        <f>'実質公債費比率（分子）の構造'!O$45</f>
        <v>594</v>
      </c>
      <c r="O49" s="181"/>
      <c r="P49" s="181"/>
    </row>
    <row r="50" spans="1:16" x14ac:dyDescent="0.15">
      <c r="A50" s="181" t="s">
        <v>70</v>
      </c>
      <c r="B50" s="181" t="e">
        <f>NA()</f>
        <v>#N/A</v>
      </c>
      <c r="C50" s="181">
        <f>IF(ISNUMBER('実質公債費比率（分子）の構造'!K$53),'実質公債費比率（分子）の構造'!K$53,NA())</f>
        <v>298</v>
      </c>
      <c r="D50" s="181" t="e">
        <f>NA()</f>
        <v>#N/A</v>
      </c>
      <c r="E50" s="181" t="e">
        <f>NA()</f>
        <v>#N/A</v>
      </c>
      <c r="F50" s="181">
        <f>IF(ISNUMBER('実質公債費比率（分子）の構造'!L$53),'実質公債費比率（分子）の構造'!L$53,NA())</f>
        <v>213</v>
      </c>
      <c r="G50" s="181" t="e">
        <f>NA()</f>
        <v>#N/A</v>
      </c>
      <c r="H50" s="181" t="e">
        <f>NA()</f>
        <v>#N/A</v>
      </c>
      <c r="I50" s="181">
        <f>IF(ISNUMBER('実質公債費比率（分子）の構造'!M$53),'実質公債費比率（分子）の構造'!M$53,NA())</f>
        <v>185</v>
      </c>
      <c r="J50" s="181" t="e">
        <f>NA()</f>
        <v>#N/A</v>
      </c>
      <c r="K50" s="181" t="e">
        <f>NA()</f>
        <v>#N/A</v>
      </c>
      <c r="L50" s="181">
        <f>IF(ISNUMBER('実質公債費比率（分子）の構造'!N$53),'実質公債費比率（分子）の構造'!N$53,NA())</f>
        <v>170</v>
      </c>
      <c r="M50" s="181" t="e">
        <f>NA()</f>
        <v>#N/A</v>
      </c>
      <c r="N50" s="181" t="e">
        <f>NA()</f>
        <v>#N/A</v>
      </c>
      <c r="O50" s="181">
        <f>IF(ISNUMBER('実質公債費比率（分子）の構造'!O$53),'実質公債費比率（分子）の構造'!O$53,NA())</f>
        <v>178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4767</v>
      </c>
      <c r="E56" s="180"/>
      <c r="F56" s="180"/>
      <c r="G56" s="180">
        <f>'将来負担比率（分子）の構造'!J$52</f>
        <v>4600</v>
      </c>
      <c r="H56" s="180"/>
      <c r="I56" s="180"/>
      <c r="J56" s="180">
        <f>'将来負担比率（分子）の構造'!K$52</f>
        <v>4441</v>
      </c>
      <c r="K56" s="180"/>
      <c r="L56" s="180"/>
      <c r="M56" s="180">
        <f>'将来負担比率（分子）の構造'!L$52</f>
        <v>4632</v>
      </c>
      <c r="N56" s="180"/>
      <c r="O56" s="180"/>
      <c r="P56" s="180">
        <f>'将来負担比率（分子）の構造'!M$52</f>
        <v>5256</v>
      </c>
    </row>
    <row r="57" spans="1:16" x14ac:dyDescent="0.15">
      <c r="A57" s="180" t="s">
        <v>41</v>
      </c>
      <c r="B57" s="180"/>
      <c r="C57" s="180"/>
      <c r="D57" s="180">
        <f>'将来負担比率（分子）の構造'!I$51</f>
        <v>405</v>
      </c>
      <c r="E57" s="180"/>
      <c r="F57" s="180"/>
      <c r="G57" s="180">
        <f>'将来負担比率（分子）の構造'!J$51</f>
        <v>361</v>
      </c>
      <c r="H57" s="180"/>
      <c r="I57" s="180"/>
      <c r="J57" s="180">
        <f>'将来負担比率（分子）の構造'!K$51</f>
        <v>326</v>
      </c>
      <c r="K57" s="180"/>
      <c r="L57" s="180"/>
      <c r="M57" s="180">
        <f>'将来負担比率（分子）の構造'!L$51</f>
        <v>293</v>
      </c>
      <c r="N57" s="180"/>
      <c r="O57" s="180"/>
      <c r="P57" s="180">
        <f>'将来負担比率（分子）の構造'!M$51</f>
        <v>254</v>
      </c>
    </row>
    <row r="58" spans="1:16" x14ac:dyDescent="0.15">
      <c r="A58" s="180" t="s">
        <v>40</v>
      </c>
      <c r="B58" s="180"/>
      <c r="C58" s="180"/>
      <c r="D58" s="180">
        <f>'将来負担比率（分子）の構造'!I$50</f>
        <v>3532</v>
      </c>
      <c r="E58" s="180"/>
      <c r="F58" s="180"/>
      <c r="G58" s="180">
        <f>'将来負担比率（分子）の構造'!J$50</f>
        <v>3598</v>
      </c>
      <c r="H58" s="180"/>
      <c r="I58" s="180"/>
      <c r="J58" s="180">
        <f>'将来負担比率（分子）の構造'!K$50</f>
        <v>3298</v>
      </c>
      <c r="K58" s="180"/>
      <c r="L58" s="180"/>
      <c r="M58" s="180">
        <f>'将来負担比率（分子）の構造'!L$50</f>
        <v>3171</v>
      </c>
      <c r="N58" s="180"/>
      <c r="O58" s="180"/>
      <c r="P58" s="180">
        <f>'将来負担比率（分子）の構造'!M$50</f>
        <v>3045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742</v>
      </c>
      <c r="C62" s="180"/>
      <c r="D62" s="180"/>
      <c r="E62" s="180">
        <f>'将来負担比率（分子）の構造'!J$45</f>
        <v>679</v>
      </c>
      <c r="F62" s="180"/>
      <c r="G62" s="180"/>
      <c r="H62" s="180">
        <f>'将来負担比率（分子）の構造'!K$45</f>
        <v>694</v>
      </c>
      <c r="I62" s="180"/>
      <c r="J62" s="180"/>
      <c r="K62" s="180">
        <f>'将来負担比率（分子）の構造'!L$45</f>
        <v>521</v>
      </c>
      <c r="L62" s="180"/>
      <c r="M62" s="180"/>
      <c r="N62" s="180">
        <f>'将来負担比率（分子）の構造'!M$45</f>
        <v>597</v>
      </c>
      <c r="O62" s="180"/>
      <c r="P62" s="180"/>
    </row>
    <row r="63" spans="1:16" x14ac:dyDescent="0.15">
      <c r="A63" s="180" t="s">
        <v>33</v>
      </c>
      <c r="B63" s="180">
        <f>'将来負担比率（分子）の構造'!I$44</f>
        <v>153</v>
      </c>
      <c r="C63" s="180"/>
      <c r="D63" s="180"/>
      <c r="E63" s="180">
        <f>'将来負担比率（分子）の構造'!J$44</f>
        <v>137</v>
      </c>
      <c r="F63" s="180"/>
      <c r="G63" s="180"/>
      <c r="H63" s="180">
        <f>'将来負担比率（分子）の構造'!K$44</f>
        <v>121</v>
      </c>
      <c r="I63" s="180"/>
      <c r="J63" s="180"/>
      <c r="K63" s="180">
        <f>'将来負担比率（分子）の構造'!L$44</f>
        <v>107</v>
      </c>
      <c r="L63" s="180"/>
      <c r="M63" s="180"/>
      <c r="N63" s="180">
        <f>'将来負担比率（分子）の構造'!M$44</f>
        <v>92</v>
      </c>
      <c r="O63" s="180"/>
      <c r="P63" s="180"/>
    </row>
    <row r="64" spans="1:16" x14ac:dyDescent="0.15">
      <c r="A64" s="180" t="s">
        <v>32</v>
      </c>
      <c r="B64" s="180">
        <f>'将来負担比率（分子）の構造'!I$43</f>
        <v>1522</v>
      </c>
      <c r="C64" s="180"/>
      <c r="D64" s="180"/>
      <c r="E64" s="180">
        <f>'将来負担比率（分子）の構造'!J$43</f>
        <v>1388</v>
      </c>
      <c r="F64" s="180"/>
      <c r="G64" s="180"/>
      <c r="H64" s="180">
        <f>'将来負担比率（分子）の構造'!K$43</f>
        <v>1264</v>
      </c>
      <c r="I64" s="180"/>
      <c r="J64" s="180"/>
      <c r="K64" s="180">
        <f>'将来負担比率（分子）の構造'!L$43</f>
        <v>1153</v>
      </c>
      <c r="L64" s="180"/>
      <c r="M64" s="180"/>
      <c r="N64" s="180">
        <f>'将来負担比率（分子）の構造'!M$43</f>
        <v>1074</v>
      </c>
      <c r="O64" s="180"/>
      <c r="P64" s="180"/>
    </row>
    <row r="65" spans="1:16" x14ac:dyDescent="0.15">
      <c r="A65" s="180" t="s">
        <v>31</v>
      </c>
      <c r="B65" s="180">
        <f>'将来負担比率（分子）の構造'!I$42</f>
        <v>16</v>
      </c>
      <c r="C65" s="180"/>
      <c r="D65" s="180"/>
      <c r="E65" s="180">
        <f>'将来負担比率（分子）の構造'!J$42</f>
        <v>11</v>
      </c>
      <c r="F65" s="180"/>
      <c r="G65" s="180"/>
      <c r="H65" s="180">
        <f>'将来負担比率（分子）の構造'!K$42</f>
        <v>7</v>
      </c>
      <c r="I65" s="180"/>
      <c r="J65" s="180"/>
      <c r="K65" s="180">
        <f>'将来負担比率（分子）の構造'!L$42</f>
        <v>3</v>
      </c>
      <c r="L65" s="180"/>
      <c r="M65" s="180"/>
      <c r="N65" s="180">
        <f>'将来負担比率（分子）の構造'!M$42</f>
        <v>1</v>
      </c>
      <c r="O65" s="180"/>
      <c r="P65" s="180"/>
    </row>
    <row r="66" spans="1:16" x14ac:dyDescent="0.15">
      <c r="A66" s="180" t="s">
        <v>30</v>
      </c>
      <c r="B66" s="180">
        <f>'将来負担比率（分子）の構造'!I$41</f>
        <v>4964</v>
      </c>
      <c r="C66" s="180"/>
      <c r="D66" s="180"/>
      <c r="E66" s="180">
        <f>'将来負担比率（分子）の構造'!J$41</f>
        <v>4755</v>
      </c>
      <c r="F66" s="180"/>
      <c r="G66" s="180"/>
      <c r="H66" s="180">
        <f>'将来負担比率（分子）の構造'!K$41</f>
        <v>4526</v>
      </c>
      <c r="I66" s="180"/>
      <c r="J66" s="180"/>
      <c r="K66" s="180">
        <f>'将来負担比率（分子）の構造'!L$41</f>
        <v>5007</v>
      </c>
      <c r="L66" s="180"/>
      <c r="M66" s="180"/>
      <c r="N66" s="180">
        <f>'将来負担比率（分子）の構造'!M$41</f>
        <v>5941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304</v>
      </c>
      <c r="C72" s="184">
        <f>基金残高に係る経年分析!G55</f>
        <v>306</v>
      </c>
      <c r="D72" s="184">
        <f>基金残高に係る経年分析!H55</f>
        <v>304</v>
      </c>
    </row>
    <row r="73" spans="1:16" x14ac:dyDescent="0.15">
      <c r="A73" s="183" t="s">
        <v>77</v>
      </c>
      <c r="B73" s="184">
        <f>基金残高に係る経年分析!F56</f>
        <v>611</v>
      </c>
      <c r="C73" s="184">
        <f>基金残高に係る経年分析!G56</f>
        <v>447</v>
      </c>
      <c r="D73" s="184">
        <f>基金残高に係る経年分析!H56</f>
        <v>254</v>
      </c>
    </row>
    <row r="74" spans="1:16" x14ac:dyDescent="0.15">
      <c r="A74" s="183" t="s">
        <v>78</v>
      </c>
      <c r="B74" s="184">
        <f>基金残高に係る経年分析!F57</f>
        <v>2302</v>
      </c>
      <c r="C74" s="184">
        <f>基金残高に係る経年分析!G57</f>
        <v>2343</v>
      </c>
      <c r="D74" s="184">
        <f>基金残高に係る経年分析!H57</f>
        <v>2393</v>
      </c>
    </row>
  </sheetData>
  <sheetProtection algorithmName="SHA-512" hashValue="n15fUzmkN4Epqeq4QcgFEfZaZuSLGXKE5pONqHo8/geXPB0c2BpEhmQmKy16aWDDM0IeUgMBn9LI9zfk6a1agw==" saltValue="8lc7nUyHi8luGDMIfhoC4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AM7" sqref="A6:AT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530863</v>
      </c>
      <c r="S5" s="727"/>
      <c r="T5" s="727"/>
      <c r="U5" s="727"/>
      <c r="V5" s="727"/>
      <c r="W5" s="727"/>
      <c r="X5" s="727"/>
      <c r="Y5" s="773"/>
      <c r="Z5" s="791">
        <v>7.7</v>
      </c>
      <c r="AA5" s="791"/>
      <c r="AB5" s="791"/>
      <c r="AC5" s="791"/>
      <c r="AD5" s="792">
        <v>530863</v>
      </c>
      <c r="AE5" s="792"/>
      <c r="AF5" s="792"/>
      <c r="AG5" s="792"/>
      <c r="AH5" s="792"/>
      <c r="AI5" s="792"/>
      <c r="AJ5" s="792"/>
      <c r="AK5" s="792"/>
      <c r="AL5" s="774">
        <v>16.399999999999999</v>
      </c>
      <c r="AM5" s="743"/>
      <c r="AN5" s="743"/>
      <c r="AO5" s="775"/>
      <c r="AP5" s="760" t="s">
        <v>230</v>
      </c>
      <c r="AQ5" s="761"/>
      <c r="AR5" s="761"/>
      <c r="AS5" s="761"/>
      <c r="AT5" s="761"/>
      <c r="AU5" s="761"/>
      <c r="AV5" s="761"/>
      <c r="AW5" s="761"/>
      <c r="AX5" s="761"/>
      <c r="AY5" s="761"/>
      <c r="AZ5" s="761"/>
      <c r="BA5" s="761"/>
      <c r="BB5" s="761"/>
      <c r="BC5" s="761"/>
      <c r="BD5" s="761"/>
      <c r="BE5" s="761"/>
      <c r="BF5" s="762"/>
      <c r="BG5" s="661">
        <v>528711</v>
      </c>
      <c r="BH5" s="664"/>
      <c r="BI5" s="664"/>
      <c r="BJ5" s="664"/>
      <c r="BK5" s="664"/>
      <c r="BL5" s="664"/>
      <c r="BM5" s="664"/>
      <c r="BN5" s="665"/>
      <c r="BO5" s="723">
        <v>99.6</v>
      </c>
      <c r="BP5" s="723"/>
      <c r="BQ5" s="723"/>
      <c r="BR5" s="723"/>
      <c r="BS5" s="724" t="s">
        <v>138</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91989</v>
      </c>
      <c r="S6" s="664"/>
      <c r="T6" s="664"/>
      <c r="U6" s="664"/>
      <c r="V6" s="664"/>
      <c r="W6" s="664"/>
      <c r="X6" s="664"/>
      <c r="Y6" s="665"/>
      <c r="Z6" s="723">
        <v>1.3</v>
      </c>
      <c r="AA6" s="723"/>
      <c r="AB6" s="723"/>
      <c r="AC6" s="723"/>
      <c r="AD6" s="724">
        <v>91989</v>
      </c>
      <c r="AE6" s="724"/>
      <c r="AF6" s="724"/>
      <c r="AG6" s="724"/>
      <c r="AH6" s="724"/>
      <c r="AI6" s="724"/>
      <c r="AJ6" s="724"/>
      <c r="AK6" s="724"/>
      <c r="AL6" s="666">
        <v>2.8</v>
      </c>
      <c r="AM6" s="667"/>
      <c r="AN6" s="667"/>
      <c r="AO6" s="725"/>
      <c r="AP6" s="658" t="s">
        <v>235</v>
      </c>
      <c r="AQ6" s="659"/>
      <c r="AR6" s="659"/>
      <c r="AS6" s="659"/>
      <c r="AT6" s="659"/>
      <c r="AU6" s="659"/>
      <c r="AV6" s="659"/>
      <c r="AW6" s="659"/>
      <c r="AX6" s="659"/>
      <c r="AY6" s="659"/>
      <c r="AZ6" s="659"/>
      <c r="BA6" s="659"/>
      <c r="BB6" s="659"/>
      <c r="BC6" s="659"/>
      <c r="BD6" s="659"/>
      <c r="BE6" s="659"/>
      <c r="BF6" s="660"/>
      <c r="BG6" s="661">
        <v>528711</v>
      </c>
      <c r="BH6" s="664"/>
      <c r="BI6" s="664"/>
      <c r="BJ6" s="664"/>
      <c r="BK6" s="664"/>
      <c r="BL6" s="664"/>
      <c r="BM6" s="664"/>
      <c r="BN6" s="665"/>
      <c r="BO6" s="723">
        <v>99.6</v>
      </c>
      <c r="BP6" s="723"/>
      <c r="BQ6" s="723"/>
      <c r="BR6" s="723"/>
      <c r="BS6" s="724" t="s">
        <v>138</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67764</v>
      </c>
      <c r="CS6" s="664"/>
      <c r="CT6" s="664"/>
      <c r="CU6" s="664"/>
      <c r="CV6" s="664"/>
      <c r="CW6" s="664"/>
      <c r="CX6" s="664"/>
      <c r="CY6" s="665"/>
      <c r="CZ6" s="774">
        <v>1</v>
      </c>
      <c r="DA6" s="743"/>
      <c r="DB6" s="743"/>
      <c r="DC6" s="777"/>
      <c r="DD6" s="669" t="s">
        <v>237</v>
      </c>
      <c r="DE6" s="664"/>
      <c r="DF6" s="664"/>
      <c r="DG6" s="664"/>
      <c r="DH6" s="664"/>
      <c r="DI6" s="664"/>
      <c r="DJ6" s="664"/>
      <c r="DK6" s="664"/>
      <c r="DL6" s="664"/>
      <c r="DM6" s="664"/>
      <c r="DN6" s="664"/>
      <c r="DO6" s="664"/>
      <c r="DP6" s="665"/>
      <c r="DQ6" s="669">
        <v>67764</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737</v>
      </c>
      <c r="S7" s="664"/>
      <c r="T7" s="664"/>
      <c r="U7" s="664"/>
      <c r="V7" s="664"/>
      <c r="W7" s="664"/>
      <c r="X7" s="664"/>
      <c r="Y7" s="665"/>
      <c r="Z7" s="723">
        <v>0</v>
      </c>
      <c r="AA7" s="723"/>
      <c r="AB7" s="723"/>
      <c r="AC7" s="723"/>
      <c r="AD7" s="724">
        <v>737</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253167</v>
      </c>
      <c r="BH7" s="664"/>
      <c r="BI7" s="664"/>
      <c r="BJ7" s="664"/>
      <c r="BK7" s="664"/>
      <c r="BL7" s="664"/>
      <c r="BM7" s="664"/>
      <c r="BN7" s="665"/>
      <c r="BO7" s="723">
        <v>47.7</v>
      </c>
      <c r="BP7" s="723"/>
      <c r="BQ7" s="723"/>
      <c r="BR7" s="723"/>
      <c r="BS7" s="724" t="s">
        <v>237</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623150</v>
      </c>
      <c r="CS7" s="664"/>
      <c r="CT7" s="664"/>
      <c r="CU7" s="664"/>
      <c r="CV7" s="664"/>
      <c r="CW7" s="664"/>
      <c r="CX7" s="664"/>
      <c r="CY7" s="665"/>
      <c r="CZ7" s="723">
        <v>9.1</v>
      </c>
      <c r="DA7" s="723"/>
      <c r="DB7" s="723"/>
      <c r="DC7" s="723"/>
      <c r="DD7" s="669">
        <v>7599</v>
      </c>
      <c r="DE7" s="664"/>
      <c r="DF7" s="664"/>
      <c r="DG7" s="664"/>
      <c r="DH7" s="664"/>
      <c r="DI7" s="664"/>
      <c r="DJ7" s="664"/>
      <c r="DK7" s="664"/>
      <c r="DL7" s="664"/>
      <c r="DM7" s="664"/>
      <c r="DN7" s="664"/>
      <c r="DO7" s="664"/>
      <c r="DP7" s="665"/>
      <c r="DQ7" s="669">
        <v>538065</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994</v>
      </c>
      <c r="S8" s="664"/>
      <c r="T8" s="664"/>
      <c r="U8" s="664"/>
      <c r="V8" s="664"/>
      <c r="W8" s="664"/>
      <c r="X8" s="664"/>
      <c r="Y8" s="665"/>
      <c r="Z8" s="723">
        <v>0</v>
      </c>
      <c r="AA8" s="723"/>
      <c r="AB8" s="723"/>
      <c r="AC8" s="723"/>
      <c r="AD8" s="724">
        <v>994</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8792</v>
      </c>
      <c r="BH8" s="664"/>
      <c r="BI8" s="664"/>
      <c r="BJ8" s="664"/>
      <c r="BK8" s="664"/>
      <c r="BL8" s="664"/>
      <c r="BM8" s="664"/>
      <c r="BN8" s="665"/>
      <c r="BO8" s="723">
        <v>1.7</v>
      </c>
      <c r="BP8" s="723"/>
      <c r="BQ8" s="723"/>
      <c r="BR8" s="723"/>
      <c r="BS8" s="669" t="s">
        <v>138</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1229516</v>
      </c>
      <c r="CS8" s="664"/>
      <c r="CT8" s="664"/>
      <c r="CU8" s="664"/>
      <c r="CV8" s="664"/>
      <c r="CW8" s="664"/>
      <c r="CX8" s="664"/>
      <c r="CY8" s="665"/>
      <c r="CZ8" s="723">
        <v>17.899999999999999</v>
      </c>
      <c r="DA8" s="723"/>
      <c r="DB8" s="723"/>
      <c r="DC8" s="723"/>
      <c r="DD8" s="669">
        <v>2229</v>
      </c>
      <c r="DE8" s="664"/>
      <c r="DF8" s="664"/>
      <c r="DG8" s="664"/>
      <c r="DH8" s="664"/>
      <c r="DI8" s="664"/>
      <c r="DJ8" s="664"/>
      <c r="DK8" s="664"/>
      <c r="DL8" s="664"/>
      <c r="DM8" s="664"/>
      <c r="DN8" s="664"/>
      <c r="DO8" s="664"/>
      <c r="DP8" s="665"/>
      <c r="DQ8" s="669">
        <v>735025</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859</v>
      </c>
      <c r="S9" s="664"/>
      <c r="T9" s="664"/>
      <c r="U9" s="664"/>
      <c r="V9" s="664"/>
      <c r="W9" s="664"/>
      <c r="X9" s="664"/>
      <c r="Y9" s="665"/>
      <c r="Z9" s="723">
        <v>0</v>
      </c>
      <c r="AA9" s="723"/>
      <c r="AB9" s="723"/>
      <c r="AC9" s="723"/>
      <c r="AD9" s="724">
        <v>859</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214467</v>
      </c>
      <c r="BH9" s="664"/>
      <c r="BI9" s="664"/>
      <c r="BJ9" s="664"/>
      <c r="BK9" s="664"/>
      <c r="BL9" s="664"/>
      <c r="BM9" s="664"/>
      <c r="BN9" s="665"/>
      <c r="BO9" s="723">
        <v>40.4</v>
      </c>
      <c r="BP9" s="723"/>
      <c r="BQ9" s="723"/>
      <c r="BR9" s="723"/>
      <c r="BS9" s="669" t="s">
        <v>237</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747729</v>
      </c>
      <c r="CS9" s="664"/>
      <c r="CT9" s="664"/>
      <c r="CU9" s="664"/>
      <c r="CV9" s="664"/>
      <c r="CW9" s="664"/>
      <c r="CX9" s="664"/>
      <c r="CY9" s="665"/>
      <c r="CZ9" s="723">
        <v>10.9</v>
      </c>
      <c r="DA9" s="723"/>
      <c r="DB9" s="723"/>
      <c r="DC9" s="723"/>
      <c r="DD9" s="669">
        <v>48943</v>
      </c>
      <c r="DE9" s="664"/>
      <c r="DF9" s="664"/>
      <c r="DG9" s="664"/>
      <c r="DH9" s="664"/>
      <c r="DI9" s="664"/>
      <c r="DJ9" s="664"/>
      <c r="DK9" s="664"/>
      <c r="DL9" s="664"/>
      <c r="DM9" s="664"/>
      <c r="DN9" s="664"/>
      <c r="DO9" s="664"/>
      <c r="DP9" s="665"/>
      <c r="DQ9" s="669">
        <v>662364</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138</v>
      </c>
      <c r="AA10" s="723"/>
      <c r="AB10" s="723"/>
      <c r="AC10" s="723"/>
      <c r="AD10" s="724" t="s">
        <v>138</v>
      </c>
      <c r="AE10" s="724"/>
      <c r="AF10" s="724"/>
      <c r="AG10" s="724"/>
      <c r="AH10" s="724"/>
      <c r="AI10" s="724"/>
      <c r="AJ10" s="724"/>
      <c r="AK10" s="724"/>
      <c r="AL10" s="666" t="s">
        <v>138</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16677</v>
      </c>
      <c r="BH10" s="664"/>
      <c r="BI10" s="664"/>
      <c r="BJ10" s="664"/>
      <c r="BK10" s="664"/>
      <c r="BL10" s="664"/>
      <c r="BM10" s="664"/>
      <c r="BN10" s="665"/>
      <c r="BO10" s="723">
        <v>3.1</v>
      </c>
      <c r="BP10" s="723"/>
      <c r="BQ10" s="723"/>
      <c r="BR10" s="723"/>
      <c r="BS10" s="669" t="s">
        <v>138</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297</v>
      </c>
      <c r="CS10" s="664"/>
      <c r="CT10" s="664"/>
      <c r="CU10" s="664"/>
      <c r="CV10" s="664"/>
      <c r="CW10" s="664"/>
      <c r="CX10" s="664"/>
      <c r="CY10" s="665"/>
      <c r="CZ10" s="723">
        <v>0</v>
      </c>
      <c r="DA10" s="723"/>
      <c r="DB10" s="723"/>
      <c r="DC10" s="723"/>
      <c r="DD10" s="669" t="s">
        <v>237</v>
      </c>
      <c r="DE10" s="664"/>
      <c r="DF10" s="664"/>
      <c r="DG10" s="664"/>
      <c r="DH10" s="664"/>
      <c r="DI10" s="664"/>
      <c r="DJ10" s="664"/>
      <c r="DK10" s="664"/>
      <c r="DL10" s="664"/>
      <c r="DM10" s="664"/>
      <c r="DN10" s="664"/>
      <c r="DO10" s="664"/>
      <c r="DP10" s="665"/>
      <c r="DQ10" s="669">
        <v>297</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138</v>
      </c>
      <c r="AA11" s="723"/>
      <c r="AB11" s="723"/>
      <c r="AC11" s="723"/>
      <c r="AD11" s="724" t="s">
        <v>138</v>
      </c>
      <c r="AE11" s="724"/>
      <c r="AF11" s="724"/>
      <c r="AG11" s="724"/>
      <c r="AH11" s="724"/>
      <c r="AI11" s="724"/>
      <c r="AJ11" s="724"/>
      <c r="AK11" s="724"/>
      <c r="AL11" s="666" t="s">
        <v>138</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13231</v>
      </c>
      <c r="BH11" s="664"/>
      <c r="BI11" s="664"/>
      <c r="BJ11" s="664"/>
      <c r="BK11" s="664"/>
      <c r="BL11" s="664"/>
      <c r="BM11" s="664"/>
      <c r="BN11" s="665"/>
      <c r="BO11" s="723">
        <v>2.5</v>
      </c>
      <c r="BP11" s="723"/>
      <c r="BQ11" s="723"/>
      <c r="BR11" s="723"/>
      <c r="BS11" s="669" t="s">
        <v>237</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641057</v>
      </c>
      <c r="CS11" s="664"/>
      <c r="CT11" s="664"/>
      <c r="CU11" s="664"/>
      <c r="CV11" s="664"/>
      <c r="CW11" s="664"/>
      <c r="CX11" s="664"/>
      <c r="CY11" s="665"/>
      <c r="CZ11" s="723">
        <v>9.3000000000000007</v>
      </c>
      <c r="DA11" s="723"/>
      <c r="DB11" s="723"/>
      <c r="DC11" s="723"/>
      <c r="DD11" s="669">
        <v>193510</v>
      </c>
      <c r="DE11" s="664"/>
      <c r="DF11" s="664"/>
      <c r="DG11" s="664"/>
      <c r="DH11" s="664"/>
      <c r="DI11" s="664"/>
      <c r="DJ11" s="664"/>
      <c r="DK11" s="664"/>
      <c r="DL11" s="664"/>
      <c r="DM11" s="664"/>
      <c r="DN11" s="664"/>
      <c r="DO11" s="664"/>
      <c r="DP11" s="665"/>
      <c r="DQ11" s="669">
        <v>292987</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107111</v>
      </c>
      <c r="S12" s="664"/>
      <c r="T12" s="664"/>
      <c r="U12" s="664"/>
      <c r="V12" s="664"/>
      <c r="W12" s="664"/>
      <c r="X12" s="664"/>
      <c r="Y12" s="665"/>
      <c r="Z12" s="723">
        <v>1.6</v>
      </c>
      <c r="AA12" s="723"/>
      <c r="AB12" s="723"/>
      <c r="AC12" s="723"/>
      <c r="AD12" s="724">
        <v>107111</v>
      </c>
      <c r="AE12" s="724"/>
      <c r="AF12" s="724"/>
      <c r="AG12" s="724"/>
      <c r="AH12" s="724"/>
      <c r="AI12" s="724"/>
      <c r="AJ12" s="724"/>
      <c r="AK12" s="724"/>
      <c r="AL12" s="666">
        <v>3.3</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217399</v>
      </c>
      <c r="BH12" s="664"/>
      <c r="BI12" s="664"/>
      <c r="BJ12" s="664"/>
      <c r="BK12" s="664"/>
      <c r="BL12" s="664"/>
      <c r="BM12" s="664"/>
      <c r="BN12" s="665"/>
      <c r="BO12" s="723">
        <v>41</v>
      </c>
      <c r="BP12" s="723"/>
      <c r="BQ12" s="723"/>
      <c r="BR12" s="723"/>
      <c r="BS12" s="669" t="s">
        <v>138</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343995</v>
      </c>
      <c r="CS12" s="664"/>
      <c r="CT12" s="664"/>
      <c r="CU12" s="664"/>
      <c r="CV12" s="664"/>
      <c r="CW12" s="664"/>
      <c r="CX12" s="664"/>
      <c r="CY12" s="665"/>
      <c r="CZ12" s="723">
        <v>5</v>
      </c>
      <c r="DA12" s="723"/>
      <c r="DB12" s="723"/>
      <c r="DC12" s="723"/>
      <c r="DD12" s="669">
        <v>110009</v>
      </c>
      <c r="DE12" s="664"/>
      <c r="DF12" s="664"/>
      <c r="DG12" s="664"/>
      <c r="DH12" s="664"/>
      <c r="DI12" s="664"/>
      <c r="DJ12" s="664"/>
      <c r="DK12" s="664"/>
      <c r="DL12" s="664"/>
      <c r="DM12" s="664"/>
      <c r="DN12" s="664"/>
      <c r="DO12" s="664"/>
      <c r="DP12" s="665"/>
      <c r="DQ12" s="669">
        <v>169277</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237</v>
      </c>
      <c r="AA13" s="723"/>
      <c r="AB13" s="723"/>
      <c r="AC13" s="723"/>
      <c r="AD13" s="724" t="s">
        <v>138</v>
      </c>
      <c r="AE13" s="724"/>
      <c r="AF13" s="724"/>
      <c r="AG13" s="724"/>
      <c r="AH13" s="724"/>
      <c r="AI13" s="724"/>
      <c r="AJ13" s="724"/>
      <c r="AK13" s="724"/>
      <c r="AL13" s="666" t="s">
        <v>138</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212956</v>
      </c>
      <c r="BH13" s="664"/>
      <c r="BI13" s="664"/>
      <c r="BJ13" s="664"/>
      <c r="BK13" s="664"/>
      <c r="BL13" s="664"/>
      <c r="BM13" s="664"/>
      <c r="BN13" s="665"/>
      <c r="BO13" s="723">
        <v>40.1</v>
      </c>
      <c r="BP13" s="723"/>
      <c r="BQ13" s="723"/>
      <c r="BR13" s="723"/>
      <c r="BS13" s="669" t="s">
        <v>138</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630558</v>
      </c>
      <c r="CS13" s="664"/>
      <c r="CT13" s="664"/>
      <c r="CU13" s="664"/>
      <c r="CV13" s="664"/>
      <c r="CW13" s="664"/>
      <c r="CX13" s="664"/>
      <c r="CY13" s="665"/>
      <c r="CZ13" s="723">
        <v>9.1999999999999993</v>
      </c>
      <c r="DA13" s="723"/>
      <c r="DB13" s="723"/>
      <c r="DC13" s="723"/>
      <c r="DD13" s="669">
        <v>246104</v>
      </c>
      <c r="DE13" s="664"/>
      <c r="DF13" s="664"/>
      <c r="DG13" s="664"/>
      <c r="DH13" s="664"/>
      <c r="DI13" s="664"/>
      <c r="DJ13" s="664"/>
      <c r="DK13" s="664"/>
      <c r="DL13" s="664"/>
      <c r="DM13" s="664"/>
      <c r="DN13" s="664"/>
      <c r="DO13" s="664"/>
      <c r="DP13" s="665"/>
      <c r="DQ13" s="669">
        <v>427929</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138</v>
      </c>
      <c r="S14" s="664"/>
      <c r="T14" s="664"/>
      <c r="U14" s="664"/>
      <c r="V14" s="664"/>
      <c r="W14" s="664"/>
      <c r="X14" s="664"/>
      <c r="Y14" s="665"/>
      <c r="Z14" s="723" t="s">
        <v>237</v>
      </c>
      <c r="AA14" s="723"/>
      <c r="AB14" s="723"/>
      <c r="AC14" s="723"/>
      <c r="AD14" s="724" t="s">
        <v>138</v>
      </c>
      <c r="AE14" s="724"/>
      <c r="AF14" s="724"/>
      <c r="AG14" s="724"/>
      <c r="AH14" s="724"/>
      <c r="AI14" s="724"/>
      <c r="AJ14" s="724"/>
      <c r="AK14" s="724"/>
      <c r="AL14" s="666" t="s">
        <v>138</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15648</v>
      </c>
      <c r="BH14" s="664"/>
      <c r="BI14" s="664"/>
      <c r="BJ14" s="664"/>
      <c r="BK14" s="664"/>
      <c r="BL14" s="664"/>
      <c r="BM14" s="664"/>
      <c r="BN14" s="665"/>
      <c r="BO14" s="723">
        <v>2.9</v>
      </c>
      <c r="BP14" s="723"/>
      <c r="BQ14" s="723"/>
      <c r="BR14" s="723"/>
      <c r="BS14" s="669" t="s">
        <v>138</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227270</v>
      </c>
      <c r="CS14" s="664"/>
      <c r="CT14" s="664"/>
      <c r="CU14" s="664"/>
      <c r="CV14" s="664"/>
      <c r="CW14" s="664"/>
      <c r="CX14" s="664"/>
      <c r="CY14" s="665"/>
      <c r="CZ14" s="723">
        <v>3.3</v>
      </c>
      <c r="DA14" s="723"/>
      <c r="DB14" s="723"/>
      <c r="DC14" s="723"/>
      <c r="DD14" s="669" t="s">
        <v>138</v>
      </c>
      <c r="DE14" s="664"/>
      <c r="DF14" s="664"/>
      <c r="DG14" s="664"/>
      <c r="DH14" s="664"/>
      <c r="DI14" s="664"/>
      <c r="DJ14" s="664"/>
      <c r="DK14" s="664"/>
      <c r="DL14" s="664"/>
      <c r="DM14" s="664"/>
      <c r="DN14" s="664"/>
      <c r="DO14" s="664"/>
      <c r="DP14" s="665"/>
      <c r="DQ14" s="669">
        <v>218816</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20475</v>
      </c>
      <c r="S15" s="664"/>
      <c r="T15" s="664"/>
      <c r="U15" s="664"/>
      <c r="V15" s="664"/>
      <c r="W15" s="664"/>
      <c r="X15" s="664"/>
      <c r="Y15" s="665"/>
      <c r="Z15" s="723">
        <v>0.3</v>
      </c>
      <c r="AA15" s="723"/>
      <c r="AB15" s="723"/>
      <c r="AC15" s="723"/>
      <c r="AD15" s="724">
        <v>20475</v>
      </c>
      <c r="AE15" s="724"/>
      <c r="AF15" s="724"/>
      <c r="AG15" s="724"/>
      <c r="AH15" s="724"/>
      <c r="AI15" s="724"/>
      <c r="AJ15" s="724"/>
      <c r="AK15" s="724"/>
      <c r="AL15" s="666">
        <v>0.6</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42497</v>
      </c>
      <c r="BH15" s="664"/>
      <c r="BI15" s="664"/>
      <c r="BJ15" s="664"/>
      <c r="BK15" s="664"/>
      <c r="BL15" s="664"/>
      <c r="BM15" s="664"/>
      <c r="BN15" s="665"/>
      <c r="BO15" s="723">
        <v>8</v>
      </c>
      <c r="BP15" s="723"/>
      <c r="BQ15" s="723"/>
      <c r="BR15" s="723"/>
      <c r="BS15" s="669" t="s">
        <v>237</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1726666</v>
      </c>
      <c r="CS15" s="664"/>
      <c r="CT15" s="664"/>
      <c r="CU15" s="664"/>
      <c r="CV15" s="664"/>
      <c r="CW15" s="664"/>
      <c r="CX15" s="664"/>
      <c r="CY15" s="665"/>
      <c r="CZ15" s="723">
        <v>25.2</v>
      </c>
      <c r="DA15" s="723"/>
      <c r="DB15" s="723"/>
      <c r="DC15" s="723"/>
      <c r="DD15" s="669">
        <v>1303119</v>
      </c>
      <c r="DE15" s="664"/>
      <c r="DF15" s="664"/>
      <c r="DG15" s="664"/>
      <c r="DH15" s="664"/>
      <c r="DI15" s="664"/>
      <c r="DJ15" s="664"/>
      <c r="DK15" s="664"/>
      <c r="DL15" s="664"/>
      <c r="DM15" s="664"/>
      <c r="DN15" s="664"/>
      <c r="DO15" s="664"/>
      <c r="DP15" s="665"/>
      <c r="DQ15" s="669">
        <v>482187</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138</v>
      </c>
      <c r="AA16" s="723"/>
      <c r="AB16" s="723"/>
      <c r="AC16" s="723"/>
      <c r="AD16" s="724" t="s">
        <v>237</v>
      </c>
      <c r="AE16" s="724"/>
      <c r="AF16" s="724"/>
      <c r="AG16" s="724"/>
      <c r="AH16" s="724"/>
      <c r="AI16" s="724"/>
      <c r="AJ16" s="724"/>
      <c r="AK16" s="724"/>
      <c r="AL16" s="666" t="s">
        <v>138</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237</v>
      </c>
      <c r="BP16" s="723"/>
      <c r="BQ16" s="723"/>
      <c r="BR16" s="723"/>
      <c r="BS16" s="669" t="s">
        <v>237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31648</v>
      </c>
      <c r="CS16" s="664"/>
      <c r="CT16" s="664"/>
      <c r="CU16" s="664"/>
      <c r="CV16" s="664"/>
      <c r="CW16" s="664"/>
      <c r="CX16" s="664"/>
      <c r="CY16" s="665"/>
      <c r="CZ16" s="723">
        <v>0.5</v>
      </c>
      <c r="DA16" s="723"/>
      <c r="DB16" s="723"/>
      <c r="DC16" s="723"/>
      <c r="DD16" s="669" t="s">
        <v>138</v>
      </c>
      <c r="DE16" s="664"/>
      <c r="DF16" s="664"/>
      <c r="DG16" s="664"/>
      <c r="DH16" s="664"/>
      <c r="DI16" s="664"/>
      <c r="DJ16" s="664"/>
      <c r="DK16" s="664"/>
      <c r="DL16" s="664"/>
      <c r="DM16" s="664"/>
      <c r="DN16" s="664"/>
      <c r="DO16" s="664"/>
      <c r="DP16" s="665"/>
      <c r="DQ16" s="669">
        <v>31648</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842</v>
      </c>
      <c r="S17" s="664"/>
      <c r="T17" s="664"/>
      <c r="U17" s="664"/>
      <c r="V17" s="664"/>
      <c r="W17" s="664"/>
      <c r="X17" s="664"/>
      <c r="Y17" s="665"/>
      <c r="Z17" s="723">
        <v>0</v>
      </c>
      <c r="AA17" s="723"/>
      <c r="AB17" s="723"/>
      <c r="AC17" s="723"/>
      <c r="AD17" s="724">
        <v>842</v>
      </c>
      <c r="AE17" s="724"/>
      <c r="AF17" s="724"/>
      <c r="AG17" s="724"/>
      <c r="AH17" s="724"/>
      <c r="AI17" s="724"/>
      <c r="AJ17" s="724"/>
      <c r="AK17" s="724"/>
      <c r="AL17" s="666">
        <v>0</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594484</v>
      </c>
      <c r="CS17" s="664"/>
      <c r="CT17" s="664"/>
      <c r="CU17" s="664"/>
      <c r="CV17" s="664"/>
      <c r="CW17" s="664"/>
      <c r="CX17" s="664"/>
      <c r="CY17" s="665"/>
      <c r="CZ17" s="723">
        <v>8.6999999999999993</v>
      </c>
      <c r="DA17" s="723"/>
      <c r="DB17" s="723"/>
      <c r="DC17" s="723"/>
      <c r="DD17" s="669" t="s">
        <v>138</v>
      </c>
      <c r="DE17" s="664"/>
      <c r="DF17" s="664"/>
      <c r="DG17" s="664"/>
      <c r="DH17" s="664"/>
      <c r="DI17" s="664"/>
      <c r="DJ17" s="664"/>
      <c r="DK17" s="664"/>
      <c r="DL17" s="664"/>
      <c r="DM17" s="664"/>
      <c r="DN17" s="664"/>
      <c r="DO17" s="664"/>
      <c r="DP17" s="665"/>
      <c r="DQ17" s="669">
        <v>550049</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2754845</v>
      </c>
      <c r="S18" s="664"/>
      <c r="T18" s="664"/>
      <c r="U18" s="664"/>
      <c r="V18" s="664"/>
      <c r="W18" s="664"/>
      <c r="X18" s="664"/>
      <c r="Y18" s="665"/>
      <c r="Z18" s="723">
        <v>39.9</v>
      </c>
      <c r="AA18" s="723"/>
      <c r="AB18" s="723"/>
      <c r="AC18" s="723"/>
      <c r="AD18" s="724">
        <v>2480043</v>
      </c>
      <c r="AE18" s="724"/>
      <c r="AF18" s="724"/>
      <c r="AG18" s="724"/>
      <c r="AH18" s="724"/>
      <c r="AI18" s="724"/>
      <c r="AJ18" s="724"/>
      <c r="AK18" s="724"/>
      <c r="AL18" s="666">
        <v>76.5</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237</v>
      </c>
      <c r="BP18" s="723"/>
      <c r="BQ18" s="723"/>
      <c r="BR18" s="723"/>
      <c r="BS18" s="669" t="s">
        <v>138</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138</v>
      </c>
      <c r="DA18" s="723"/>
      <c r="DB18" s="723"/>
      <c r="DC18" s="723"/>
      <c r="DD18" s="669" t="s">
        <v>138</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2480043</v>
      </c>
      <c r="S19" s="664"/>
      <c r="T19" s="664"/>
      <c r="U19" s="664"/>
      <c r="V19" s="664"/>
      <c r="W19" s="664"/>
      <c r="X19" s="664"/>
      <c r="Y19" s="665"/>
      <c r="Z19" s="723">
        <v>35.9</v>
      </c>
      <c r="AA19" s="723"/>
      <c r="AB19" s="723"/>
      <c r="AC19" s="723"/>
      <c r="AD19" s="724">
        <v>2480043</v>
      </c>
      <c r="AE19" s="724"/>
      <c r="AF19" s="724"/>
      <c r="AG19" s="724"/>
      <c r="AH19" s="724"/>
      <c r="AI19" s="724"/>
      <c r="AJ19" s="724"/>
      <c r="AK19" s="724"/>
      <c r="AL19" s="666">
        <v>76.5</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2152</v>
      </c>
      <c r="BH19" s="664"/>
      <c r="BI19" s="664"/>
      <c r="BJ19" s="664"/>
      <c r="BK19" s="664"/>
      <c r="BL19" s="664"/>
      <c r="BM19" s="664"/>
      <c r="BN19" s="665"/>
      <c r="BO19" s="723">
        <v>0.4</v>
      </c>
      <c r="BP19" s="723"/>
      <c r="BQ19" s="723"/>
      <c r="BR19" s="723"/>
      <c r="BS19" s="669" t="s">
        <v>138</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138</v>
      </c>
      <c r="DA19" s="723"/>
      <c r="DB19" s="723"/>
      <c r="DC19" s="723"/>
      <c r="DD19" s="669" t="s">
        <v>237</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274802</v>
      </c>
      <c r="S20" s="664"/>
      <c r="T20" s="664"/>
      <c r="U20" s="664"/>
      <c r="V20" s="664"/>
      <c r="W20" s="664"/>
      <c r="X20" s="664"/>
      <c r="Y20" s="665"/>
      <c r="Z20" s="723">
        <v>4</v>
      </c>
      <c r="AA20" s="723"/>
      <c r="AB20" s="723"/>
      <c r="AC20" s="723"/>
      <c r="AD20" s="724" t="s">
        <v>237</v>
      </c>
      <c r="AE20" s="724"/>
      <c r="AF20" s="724"/>
      <c r="AG20" s="724"/>
      <c r="AH20" s="724"/>
      <c r="AI20" s="724"/>
      <c r="AJ20" s="724"/>
      <c r="AK20" s="724"/>
      <c r="AL20" s="666" t="s">
        <v>138</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2152</v>
      </c>
      <c r="BH20" s="664"/>
      <c r="BI20" s="664"/>
      <c r="BJ20" s="664"/>
      <c r="BK20" s="664"/>
      <c r="BL20" s="664"/>
      <c r="BM20" s="664"/>
      <c r="BN20" s="665"/>
      <c r="BO20" s="723">
        <v>0.4</v>
      </c>
      <c r="BP20" s="723"/>
      <c r="BQ20" s="723"/>
      <c r="BR20" s="723"/>
      <c r="BS20" s="669" t="s">
        <v>138</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6864134</v>
      </c>
      <c r="CS20" s="664"/>
      <c r="CT20" s="664"/>
      <c r="CU20" s="664"/>
      <c r="CV20" s="664"/>
      <c r="CW20" s="664"/>
      <c r="CX20" s="664"/>
      <c r="CY20" s="665"/>
      <c r="CZ20" s="723">
        <v>100</v>
      </c>
      <c r="DA20" s="723"/>
      <c r="DB20" s="723"/>
      <c r="DC20" s="723"/>
      <c r="DD20" s="669">
        <v>1911513</v>
      </c>
      <c r="DE20" s="664"/>
      <c r="DF20" s="664"/>
      <c r="DG20" s="664"/>
      <c r="DH20" s="664"/>
      <c r="DI20" s="664"/>
      <c r="DJ20" s="664"/>
      <c r="DK20" s="664"/>
      <c r="DL20" s="664"/>
      <c r="DM20" s="664"/>
      <c r="DN20" s="664"/>
      <c r="DO20" s="664"/>
      <c r="DP20" s="665"/>
      <c r="DQ20" s="669">
        <v>4176408</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138</v>
      </c>
      <c r="AA21" s="723"/>
      <c r="AB21" s="723"/>
      <c r="AC21" s="723"/>
      <c r="AD21" s="724" t="s">
        <v>237</v>
      </c>
      <c r="AE21" s="724"/>
      <c r="AF21" s="724"/>
      <c r="AG21" s="724"/>
      <c r="AH21" s="724"/>
      <c r="AI21" s="724"/>
      <c r="AJ21" s="724"/>
      <c r="AK21" s="724"/>
      <c r="AL21" s="666" t="s">
        <v>237</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2152</v>
      </c>
      <c r="BH21" s="664"/>
      <c r="BI21" s="664"/>
      <c r="BJ21" s="664"/>
      <c r="BK21" s="664"/>
      <c r="BL21" s="664"/>
      <c r="BM21" s="664"/>
      <c r="BN21" s="665"/>
      <c r="BO21" s="723">
        <v>0.4</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3508715</v>
      </c>
      <c r="S22" s="664"/>
      <c r="T22" s="664"/>
      <c r="U22" s="664"/>
      <c r="V22" s="664"/>
      <c r="W22" s="664"/>
      <c r="X22" s="664"/>
      <c r="Y22" s="665"/>
      <c r="Z22" s="723">
        <v>50.9</v>
      </c>
      <c r="AA22" s="723"/>
      <c r="AB22" s="723"/>
      <c r="AC22" s="723"/>
      <c r="AD22" s="724">
        <v>3233913</v>
      </c>
      <c r="AE22" s="724"/>
      <c r="AF22" s="724"/>
      <c r="AG22" s="724"/>
      <c r="AH22" s="724"/>
      <c r="AI22" s="724"/>
      <c r="AJ22" s="724"/>
      <c r="AK22" s="724"/>
      <c r="AL22" s="666">
        <v>99.7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138</v>
      </c>
      <c r="BP22" s="723"/>
      <c r="BQ22" s="723"/>
      <c r="BR22" s="723"/>
      <c r="BS22" s="669" t="s">
        <v>237</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588</v>
      </c>
      <c r="S23" s="664"/>
      <c r="T23" s="664"/>
      <c r="U23" s="664"/>
      <c r="V23" s="664"/>
      <c r="W23" s="664"/>
      <c r="X23" s="664"/>
      <c r="Y23" s="665"/>
      <c r="Z23" s="723">
        <v>0</v>
      </c>
      <c r="AA23" s="723"/>
      <c r="AB23" s="723"/>
      <c r="AC23" s="723"/>
      <c r="AD23" s="724">
        <v>588</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237</v>
      </c>
      <c r="BP23" s="723"/>
      <c r="BQ23" s="723"/>
      <c r="BR23" s="723"/>
      <c r="BS23" s="669" t="s">
        <v>237</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85569</v>
      </c>
      <c r="S24" s="664"/>
      <c r="T24" s="664"/>
      <c r="U24" s="664"/>
      <c r="V24" s="664"/>
      <c r="W24" s="664"/>
      <c r="X24" s="664"/>
      <c r="Y24" s="665"/>
      <c r="Z24" s="723">
        <v>1.2</v>
      </c>
      <c r="AA24" s="723"/>
      <c r="AB24" s="723"/>
      <c r="AC24" s="723"/>
      <c r="AD24" s="724">
        <v>94</v>
      </c>
      <c r="AE24" s="724"/>
      <c r="AF24" s="724"/>
      <c r="AG24" s="724"/>
      <c r="AH24" s="724"/>
      <c r="AI24" s="724"/>
      <c r="AJ24" s="724"/>
      <c r="AK24" s="724"/>
      <c r="AL24" s="666">
        <v>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237</v>
      </c>
      <c r="BP24" s="723"/>
      <c r="BQ24" s="723"/>
      <c r="BR24" s="723"/>
      <c r="BS24" s="669" t="s">
        <v>138</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1849675</v>
      </c>
      <c r="CS24" s="727"/>
      <c r="CT24" s="727"/>
      <c r="CU24" s="727"/>
      <c r="CV24" s="727"/>
      <c r="CW24" s="727"/>
      <c r="CX24" s="727"/>
      <c r="CY24" s="773"/>
      <c r="CZ24" s="774">
        <v>26.9</v>
      </c>
      <c r="DA24" s="743"/>
      <c r="DB24" s="743"/>
      <c r="DC24" s="777"/>
      <c r="DD24" s="772">
        <v>1362321</v>
      </c>
      <c r="DE24" s="727"/>
      <c r="DF24" s="727"/>
      <c r="DG24" s="727"/>
      <c r="DH24" s="727"/>
      <c r="DI24" s="727"/>
      <c r="DJ24" s="727"/>
      <c r="DK24" s="773"/>
      <c r="DL24" s="772">
        <v>1351548</v>
      </c>
      <c r="DM24" s="727"/>
      <c r="DN24" s="727"/>
      <c r="DO24" s="727"/>
      <c r="DP24" s="727"/>
      <c r="DQ24" s="727"/>
      <c r="DR24" s="727"/>
      <c r="DS24" s="727"/>
      <c r="DT24" s="727"/>
      <c r="DU24" s="727"/>
      <c r="DV24" s="773"/>
      <c r="DW24" s="774">
        <v>40.1</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97827</v>
      </c>
      <c r="S25" s="664"/>
      <c r="T25" s="664"/>
      <c r="U25" s="664"/>
      <c r="V25" s="664"/>
      <c r="W25" s="664"/>
      <c r="X25" s="664"/>
      <c r="Y25" s="665"/>
      <c r="Z25" s="723">
        <v>1.4</v>
      </c>
      <c r="AA25" s="723"/>
      <c r="AB25" s="723"/>
      <c r="AC25" s="723"/>
      <c r="AD25" s="724">
        <v>4352</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237</v>
      </c>
      <c r="BP25" s="723"/>
      <c r="BQ25" s="723"/>
      <c r="BR25" s="723"/>
      <c r="BS25" s="669" t="s">
        <v>138</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757633</v>
      </c>
      <c r="CS25" s="662"/>
      <c r="CT25" s="662"/>
      <c r="CU25" s="662"/>
      <c r="CV25" s="662"/>
      <c r="CW25" s="662"/>
      <c r="CX25" s="662"/>
      <c r="CY25" s="663"/>
      <c r="CZ25" s="666">
        <v>11</v>
      </c>
      <c r="DA25" s="695"/>
      <c r="DB25" s="695"/>
      <c r="DC25" s="696"/>
      <c r="DD25" s="669">
        <v>689885</v>
      </c>
      <c r="DE25" s="662"/>
      <c r="DF25" s="662"/>
      <c r="DG25" s="662"/>
      <c r="DH25" s="662"/>
      <c r="DI25" s="662"/>
      <c r="DJ25" s="662"/>
      <c r="DK25" s="663"/>
      <c r="DL25" s="669">
        <v>686806</v>
      </c>
      <c r="DM25" s="662"/>
      <c r="DN25" s="662"/>
      <c r="DO25" s="662"/>
      <c r="DP25" s="662"/>
      <c r="DQ25" s="662"/>
      <c r="DR25" s="662"/>
      <c r="DS25" s="662"/>
      <c r="DT25" s="662"/>
      <c r="DU25" s="662"/>
      <c r="DV25" s="663"/>
      <c r="DW25" s="666">
        <v>20.399999999999999</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10887</v>
      </c>
      <c r="S26" s="664"/>
      <c r="T26" s="664"/>
      <c r="U26" s="664"/>
      <c r="V26" s="664"/>
      <c r="W26" s="664"/>
      <c r="X26" s="664"/>
      <c r="Y26" s="665"/>
      <c r="Z26" s="723">
        <v>0.2</v>
      </c>
      <c r="AA26" s="723"/>
      <c r="AB26" s="723"/>
      <c r="AC26" s="723"/>
      <c r="AD26" s="724" t="s">
        <v>138</v>
      </c>
      <c r="AE26" s="724"/>
      <c r="AF26" s="724"/>
      <c r="AG26" s="724"/>
      <c r="AH26" s="724"/>
      <c r="AI26" s="724"/>
      <c r="AJ26" s="724"/>
      <c r="AK26" s="724"/>
      <c r="AL26" s="666" t="s">
        <v>237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237</v>
      </c>
      <c r="BH26" s="664"/>
      <c r="BI26" s="664"/>
      <c r="BJ26" s="664"/>
      <c r="BK26" s="664"/>
      <c r="BL26" s="664"/>
      <c r="BM26" s="664"/>
      <c r="BN26" s="665"/>
      <c r="BO26" s="723" t="s">
        <v>138</v>
      </c>
      <c r="BP26" s="723"/>
      <c r="BQ26" s="723"/>
      <c r="BR26" s="723"/>
      <c r="BS26" s="669" t="s">
        <v>237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491976</v>
      </c>
      <c r="CS26" s="664"/>
      <c r="CT26" s="664"/>
      <c r="CU26" s="664"/>
      <c r="CV26" s="664"/>
      <c r="CW26" s="664"/>
      <c r="CX26" s="664"/>
      <c r="CY26" s="665"/>
      <c r="CZ26" s="666">
        <v>7.2</v>
      </c>
      <c r="DA26" s="695"/>
      <c r="DB26" s="695"/>
      <c r="DC26" s="696"/>
      <c r="DD26" s="669">
        <v>440867</v>
      </c>
      <c r="DE26" s="664"/>
      <c r="DF26" s="664"/>
      <c r="DG26" s="664"/>
      <c r="DH26" s="664"/>
      <c r="DI26" s="664"/>
      <c r="DJ26" s="664"/>
      <c r="DK26" s="665"/>
      <c r="DL26" s="669" t="s">
        <v>237</v>
      </c>
      <c r="DM26" s="664"/>
      <c r="DN26" s="664"/>
      <c r="DO26" s="664"/>
      <c r="DP26" s="664"/>
      <c r="DQ26" s="664"/>
      <c r="DR26" s="664"/>
      <c r="DS26" s="664"/>
      <c r="DT26" s="664"/>
      <c r="DU26" s="664"/>
      <c r="DV26" s="665"/>
      <c r="DW26" s="666" t="s">
        <v>138</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519705</v>
      </c>
      <c r="S27" s="664"/>
      <c r="T27" s="664"/>
      <c r="U27" s="664"/>
      <c r="V27" s="664"/>
      <c r="W27" s="664"/>
      <c r="X27" s="664"/>
      <c r="Y27" s="665"/>
      <c r="Z27" s="723">
        <v>7.5</v>
      </c>
      <c r="AA27" s="723"/>
      <c r="AB27" s="723"/>
      <c r="AC27" s="723"/>
      <c r="AD27" s="724" t="s">
        <v>237</v>
      </c>
      <c r="AE27" s="724"/>
      <c r="AF27" s="724"/>
      <c r="AG27" s="724"/>
      <c r="AH27" s="724"/>
      <c r="AI27" s="724"/>
      <c r="AJ27" s="724"/>
      <c r="AK27" s="724"/>
      <c r="AL27" s="666" t="s">
        <v>138</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530863</v>
      </c>
      <c r="BH27" s="664"/>
      <c r="BI27" s="664"/>
      <c r="BJ27" s="664"/>
      <c r="BK27" s="664"/>
      <c r="BL27" s="664"/>
      <c r="BM27" s="664"/>
      <c r="BN27" s="665"/>
      <c r="BO27" s="723">
        <v>100</v>
      </c>
      <c r="BP27" s="723"/>
      <c r="BQ27" s="723"/>
      <c r="BR27" s="723"/>
      <c r="BS27" s="669" t="s">
        <v>237</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497700</v>
      </c>
      <c r="CS27" s="662"/>
      <c r="CT27" s="662"/>
      <c r="CU27" s="662"/>
      <c r="CV27" s="662"/>
      <c r="CW27" s="662"/>
      <c r="CX27" s="662"/>
      <c r="CY27" s="663"/>
      <c r="CZ27" s="666">
        <v>7.3</v>
      </c>
      <c r="DA27" s="695"/>
      <c r="DB27" s="695"/>
      <c r="DC27" s="696"/>
      <c r="DD27" s="669">
        <v>122529</v>
      </c>
      <c r="DE27" s="662"/>
      <c r="DF27" s="662"/>
      <c r="DG27" s="662"/>
      <c r="DH27" s="662"/>
      <c r="DI27" s="662"/>
      <c r="DJ27" s="662"/>
      <c r="DK27" s="663"/>
      <c r="DL27" s="669">
        <v>114835</v>
      </c>
      <c r="DM27" s="662"/>
      <c r="DN27" s="662"/>
      <c r="DO27" s="662"/>
      <c r="DP27" s="662"/>
      <c r="DQ27" s="662"/>
      <c r="DR27" s="662"/>
      <c r="DS27" s="662"/>
      <c r="DT27" s="662"/>
      <c r="DU27" s="662"/>
      <c r="DV27" s="663"/>
      <c r="DW27" s="666">
        <v>3.4</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138</v>
      </c>
      <c r="S28" s="664"/>
      <c r="T28" s="664"/>
      <c r="U28" s="664"/>
      <c r="V28" s="664"/>
      <c r="W28" s="664"/>
      <c r="X28" s="664"/>
      <c r="Y28" s="665"/>
      <c r="Z28" s="723" t="s">
        <v>138</v>
      </c>
      <c r="AA28" s="723"/>
      <c r="AB28" s="723"/>
      <c r="AC28" s="723"/>
      <c r="AD28" s="724" t="s">
        <v>138</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594342</v>
      </c>
      <c r="CS28" s="664"/>
      <c r="CT28" s="664"/>
      <c r="CU28" s="664"/>
      <c r="CV28" s="664"/>
      <c r="CW28" s="664"/>
      <c r="CX28" s="664"/>
      <c r="CY28" s="665"/>
      <c r="CZ28" s="666">
        <v>8.6999999999999993</v>
      </c>
      <c r="DA28" s="695"/>
      <c r="DB28" s="695"/>
      <c r="DC28" s="696"/>
      <c r="DD28" s="669">
        <v>549907</v>
      </c>
      <c r="DE28" s="664"/>
      <c r="DF28" s="664"/>
      <c r="DG28" s="664"/>
      <c r="DH28" s="664"/>
      <c r="DI28" s="664"/>
      <c r="DJ28" s="664"/>
      <c r="DK28" s="665"/>
      <c r="DL28" s="669">
        <v>549907</v>
      </c>
      <c r="DM28" s="664"/>
      <c r="DN28" s="664"/>
      <c r="DO28" s="664"/>
      <c r="DP28" s="664"/>
      <c r="DQ28" s="664"/>
      <c r="DR28" s="664"/>
      <c r="DS28" s="664"/>
      <c r="DT28" s="664"/>
      <c r="DU28" s="664"/>
      <c r="DV28" s="665"/>
      <c r="DW28" s="666">
        <v>16.3</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432090</v>
      </c>
      <c r="S29" s="664"/>
      <c r="T29" s="664"/>
      <c r="U29" s="664"/>
      <c r="V29" s="664"/>
      <c r="W29" s="664"/>
      <c r="X29" s="664"/>
      <c r="Y29" s="665"/>
      <c r="Z29" s="723">
        <v>6.3</v>
      </c>
      <c r="AA29" s="723"/>
      <c r="AB29" s="723"/>
      <c r="AC29" s="723"/>
      <c r="AD29" s="724" t="s">
        <v>138</v>
      </c>
      <c r="AE29" s="724"/>
      <c r="AF29" s="724"/>
      <c r="AG29" s="724"/>
      <c r="AH29" s="724"/>
      <c r="AI29" s="724"/>
      <c r="AJ29" s="724"/>
      <c r="AK29" s="724"/>
      <c r="AL29" s="666" t="s">
        <v>138</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594342</v>
      </c>
      <c r="CS29" s="662"/>
      <c r="CT29" s="662"/>
      <c r="CU29" s="662"/>
      <c r="CV29" s="662"/>
      <c r="CW29" s="662"/>
      <c r="CX29" s="662"/>
      <c r="CY29" s="663"/>
      <c r="CZ29" s="666">
        <v>8.6999999999999993</v>
      </c>
      <c r="DA29" s="695"/>
      <c r="DB29" s="695"/>
      <c r="DC29" s="696"/>
      <c r="DD29" s="669">
        <v>549907</v>
      </c>
      <c r="DE29" s="662"/>
      <c r="DF29" s="662"/>
      <c r="DG29" s="662"/>
      <c r="DH29" s="662"/>
      <c r="DI29" s="662"/>
      <c r="DJ29" s="662"/>
      <c r="DK29" s="663"/>
      <c r="DL29" s="669">
        <v>549907</v>
      </c>
      <c r="DM29" s="662"/>
      <c r="DN29" s="662"/>
      <c r="DO29" s="662"/>
      <c r="DP29" s="662"/>
      <c r="DQ29" s="662"/>
      <c r="DR29" s="662"/>
      <c r="DS29" s="662"/>
      <c r="DT29" s="662"/>
      <c r="DU29" s="662"/>
      <c r="DV29" s="663"/>
      <c r="DW29" s="666">
        <v>16.3</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37051</v>
      </c>
      <c r="S30" s="664"/>
      <c r="T30" s="664"/>
      <c r="U30" s="664"/>
      <c r="V30" s="664"/>
      <c r="W30" s="664"/>
      <c r="X30" s="664"/>
      <c r="Y30" s="665"/>
      <c r="Z30" s="723">
        <v>0.5</v>
      </c>
      <c r="AA30" s="723"/>
      <c r="AB30" s="723"/>
      <c r="AC30" s="723"/>
      <c r="AD30" s="724">
        <v>3072</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99.9</v>
      </c>
      <c r="BH30" s="742"/>
      <c r="BI30" s="742"/>
      <c r="BJ30" s="742"/>
      <c r="BK30" s="742"/>
      <c r="BL30" s="742"/>
      <c r="BM30" s="743">
        <v>98.4</v>
      </c>
      <c r="BN30" s="742"/>
      <c r="BO30" s="742"/>
      <c r="BP30" s="742"/>
      <c r="BQ30" s="744"/>
      <c r="BR30" s="741">
        <v>99.6</v>
      </c>
      <c r="BS30" s="742"/>
      <c r="BT30" s="742"/>
      <c r="BU30" s="742"/>
      <c r="BV30" s="742"/>
      <c r="BW30" s="742"/>
      <c r="BX30" s="743">
        <v>97.8</v>
      </c>
      <c r="BY30" s="742"/>
      <c r="BZ30" s="742"/>
      <c r="CA30" s="742"/>
      <c r="CB30" s="744"/>
      <c r="CD30" s="747"/>
      <c r="CE30" s="748"/>
      <c r="CF30" s="705" t="s">
        <v>314</v>
      </c>
      <c r="CG30" s="702"/>
      <c r="CH30" s="702"/>
      <c r="CI30" s="702"/>
      <c r="CJ30" s="702"/>
      <c r="CK30" s="702"/>
      <c r="CL30" s="702"/>
      <c r="CM30" s="702"/>
      <c r="CN30" s="702"/>
      <c r="CO30" s="702"/>
      <c r="CP30" s="702"/>
      <c r="CQ30" s="703"/>
      <c r="CR30" s="661">
        <v>566505</v>
      </c>
      <c r="CS30" s="664"/>
      <c r="CT30" s="664"/>
      <c r="CU30" s="664"/>
      <c r="CV30" s="664"/>
      <c r="CW30" s="664"/>
      <c r="CX30" s="664"/>
      <c r="CY30" s="665"/>
      <c r="CZ30" s="666">
        <v>8.3000000000000007</v>
      </c>
      <c r="DA30" s="695"/>
      <c r="DB30" s="695"/>
      <c r="DC30" s="696"/>
      <c r="DD30" s="669">
        <v>527330</v>
      </c>
      <c r="DE30" s="664"/>
      <c r="DF30" s="664"/>
      <c r="DG30" s="664"/>
      <c r="DH30" s="664"/>
      <c r="DI30" s="664"/>
      <c r="DJ30" s="664"/>
      <c r="DK30" s="665"/>
      <c r="DL30" s="669">
        <v>527330</v>
      </c>
      <c r="DM30" s="664"/>
      <c r="DN30" s="664"/>
      <c r="DO30" s="664"/>
      <c r="DP30" s="664"/>
      <c r="DQ30" s="664"/>
      <c r="DR30" s="664"/>
      <c r="DS30" s="664"/>
      <c r="DT30" s="664"/>
      <c r="DU30" s="664"/>
      <c r="DV30" s="665"/>
      <c r="DW30" s="666">
        <v>15.7</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21819</v>
      </c>
      <c r="S31" s="664"/>
      <c r="T31" s="664"/>
      <c r="U31" s="664"/>
      <c r="V31" s="664"/>
      <c r="W31" s="664"/>
      <c r="X31" s="664"/>
      <c r="Y31" s="665"/>
      <c r="Z31" s="723">
        <v>0.3</v>
      </c>
      <c r="AA31" s="723"/>
      <c r="AB31" s="723"/>
      <c r="AC31" s="723"/>
      <c r="AD31" s="724" t="s">
        <v>138</v>
      </c>
      <c r="AE31" s="724"/>
      <c r="AF31" s="724"/>
      <c r="AG31" s="724"/>
      <c r="AH31" s="724"/>
      <c r="AI31" s="724"/>
      <c r="AJ31" s="724"/>
      <c r="AK31" s="724"/>
      <c r="AL31" s="666" t="s">
        <v>138</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99.9</v>
      </c>
      <c r="BH31" s="662"/>
      <c r="BI31" s="662"/>
      <c r="BJ31" s="662"/>
      <c r="BK31" s="662"/>
      <c r="BL31" s="662"/>
      <c r="BM31" s="667">
        <v>98.4</v>
      </c>
      <c r="BN31" s="740"/>
      <c r="BO31" s="740"/>
      <c r="BP31" s="740"/>
      <c r="BQ31" s="701"/>
      <c r="BR31" s="739">
        <v>99.5</v>
      </c>
      <c r="BS31" s="662"/>
      <c r="BT31" s="662"/>
      <c r="BU31" s="662"/>
      <c r="BV31" s="662"/>
      <c r="BW31" s="662"/>
      <c r="BX31" s="667">
        <v>97.8</v>
      </c>
      <c r="BY31" s="740"/>
      <c r="BZ31" s="740"/>
      <c r="CA31" s="740"/>
      <c r="CB31" s="701"/>
      <c r="CD31" s="747"/>
      <c r="CE31" s="748"/>
      <c r="CF31" s="705" t="s">
        <v>318</v>
      </c>
      <c r="CG31" s="702"/>
      <c r="CH31" s="702"/>
      <c r="CI31" s="702"/>
      <c r="CJ31" s="702"/>
      <c r="CK31" s="702"/>
      <c r="CL31" s="702"/>
      <c r="CM31" s="702"/>
      <c r="CN31" s="702"/>
      <c r="CO31" s="702"/>
      <c r="CP31" s="702"/>
      <c r="CQ31" s="703"/>
      <c r="CR31" s="661">
        <v>27837</v>
      </c>
      <c r="CS31" s="662"/>
      <c r="CT31" s="662"/>
      <c r="CU31" s="662"/>
      <c r="CV31" s="662"/>
      <c r="CW31" s="662"/>
      <c r="CX31" s="662"/>
      <c r="CY31" s="663"/>
      <c r="CZ31" s="666">
        <v>0.4</v>
      </c>
      <c r="DA31" s="695"/>
      <c r="DB31" s="695"/>
      <c r="DC31" s="696"/>
      <c r="DD31" s="669">
        <v>22577</v>
      </c>
      <c r="DE31" s="662"/>
      <c r="DF31" s="662"/>
      <c r="DG31" s="662"/>
      <c r="DH31" s="662"/>
      <c r="DI31" s="662"/>
      <c r="DJ31" s="662"/>
      <c r="DK31" s="663"/>
      <c r="DL31" s="669">
        <v>22577</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311294</v>
      </c>
      <c r="S32" s="664"/>
      <c r="T32" s="664"/>
      <c r="U32" s="664"/>
      <c r="V32" s="664"/>
      <c r="W32" s="664"/>
      <c r="X32" s="664"/>
      <c r="Y32" s="665"/>
      <c r="Z32" s="723">
        <v>4.5</v>
      </c>
      <c r="AA32" s="723"/>
      <c r="AB32" s="723"/>
      <c r="AC32" s="723"/>
      <c r="AD32" s="724" t="s">
        <v>138</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99.8</v>
      </c>
      <c r="BH32" s="677"/>
      <c r="BI32" s="677"/>
      <c r="BJ32" s="677"/>
      <c r="BK32" s="677"/>
      <c r="BL32" s="677"/>
      <c r="BM32" s="721">
        <v>98</v>
      </c>
      <c r="BN32" s="677"/>
      <c r="BO32" s="677"/>
      <c r="BP32" s="677"/>
      <c r="BQ32" s="714"/>
      <c r="BR32" s="738">
        <v>99.7</v>
      </c>
      <c r="BS32" s="677"/>
      <c r="BT32" s="677"/>
      <c r="BU32" s="677"/>
      <c r="BV32" s="677"/>
      <c r="BW32" s="677"/>
      <c r="BX32" s="721">
        <v>97.3</v>
      </c>
      <c r="BY32" s="677"/>
      <c r="BZ32" s="677"/>
      <c r="CA32" s="677"/>
      <c r="CB32" s="714"/>
      <c r="CD32" s="749"/>
      <c r="CE32" s="750"/>
      <c r="CF32" s="705" t="s">
        <v>321</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138</v>
      </c>
      <c r="DA32" s="695"/>
      <c r="DB32" s="695"/>
      <c r="DC32" s="696"/>
      <c r="DD32" s="669" t="s">
        <v>138</v>
      </c>
      <c r="DE32" s="664"/>
      <c r="DF32" s="664"/>
      <c r="DG32" s="664"/>
      <c r="DH32" s="664"/>
      <c r="DI32" s="664"/>
      <c r="DJ32" s="664"/>
      <c r="DK32" s="665"/>
      <c r="DL32" s="669" t="s">
        <v>138</v>
      </c>
      <c r="DM32" s="664"/>
      <c r="DN32" s="664"/>
      <c r="DO32" s="664"/>
      <c r="DP32" s="664"/>
      <c r="DQ32" s="664"/>
      <c r="DR32" s="664"/>
      <c r="DS32" s="664"/>
      <c r="DT32" s="664"/>
      <c r="DU32" s="664"/>
      <c r="DV32" s="665"/>
      <c r="DW32" s="666" t="s">
        <v>138</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17683</v>
      </c>
      <c r="S33" s="664"/>
      <c r="T33" s="664"/>
      <c r="U33" s="664"/>
      <c r="V33" s="664"/>
      <c r="W33" s="664"/>
      <c r="X33" s="664"/>
      <c r="Y33" s="665"/>
      <c r="Z33" s="723">
        <v>0.3</v>
      </c>
      <c r="AA33" s="723"/>
      <c r="AB33" s="723"/>
      <c r="AC33" s="723"/>
      <c r="AD33" s="724" t="s">
        <v>138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3071298</v>
      </c>
      <c r="CS33" s="662"/>
      <c r="CT33" s="662"/>
      <c r="CU33" s="662"/>
      <c r="CV33" s="662"/>
      <c r="CW33" s="662"/>
      <c r="CX33" s="662"/>
      <c r="CY33" s="663"/>
      <c r="CZ33" s="666">
        <v>44.7</v>
      </c>
      <c r="DA33" s="695"/>
      <c r="DB33" s="695"/>
      <c r="DC33" s="696"/>
      <c r="DD33" s="669">
        <v>2510724</v>
      </c>
      <c r="DE33" s="662"/>
      <c r="DF33" s="662"/>
      <c r="DG33" s="662"/>
      <c r="DH33" s="662"/>
      <c r="DI33" s="662"/>
      <c r="DJ33" s="662"/>
      <c r="DK33" s="663"/>
      <c r="DL33" s="669">
        <v>1473158</v>
      </c>
      <c r="DM33" s="662"/>
      <c r="DN33" s="662"/>
      <c r="DO33" s="662"/>
      <c r="DP33" s="662"/>
      <c r="DQ33" s="662"/>
      <c r="DR33" s="662"/>
      <c r="DS33" s="662"/>
      <c r="DT33" s="662"/>
      <c r="DU33" s="662"/>
      <c r="DV33" s="663"/>
      <c r="DW33" s="666">
        <v>43.7</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355017</v>
      </c>
      <c r="S34" s="664"/>
      <c r="T34" s="664"/>
      <c r="U34" s="664"/>
      <c r="V34" s="664"/>
      <c r="W34" s="664"/>
      <c r="X34" s="664"/>
      <c r="Y34" s="665"/>
      <c r="Z34" s="723">
        <v>5.0999999999999996</v>
      </c>
      <c r="AA34" s="723"/>
      <c r="AB34" s="723"/>
      <c r="AC34" s="723"/>
      <c r="AD34" s="724">
        <v>172</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892588</v>
      </c>
      <c r="CS34" s="664"/>
      <c r="CT34" s="664"/>
      <c r="CU34" s="664"/>
      <c r="CV34" s="664"/>
      <c r="CW34" s="664"/>
      <c r="CX34" s="664"/>
      <c r="CY34" s="665"/>
      <c r="CZ34" s="666">
        <v>13</v>
      </c>
      <c r="DA34" s="695"/>
      <c r="DB34" s="695"/>
      <c r="DC34" s="696"/>
      <c r="DD34" s="669">
        <v>693374</v>
      </c>
      <c r="DE34" s="664"/>
      <c r="DF34" s="664"/>
      <c r="DG34" s="664"/>
      <c r="DH34" s="664"/>
      <c r="DI34" s="664"/>
      <c r="DJ34" s="664"/>
      <c r="DK34" s="665"/>
      <c r="DL34" s="669">
        <v>531428</v>
      </c>
      <c r="DM34" s="664"/>
      <c r="DN34" s="664"/>
      <c r="DO34" s="664"/>
      <c r="DP34" s="664"/>
      <c r="DQ34" s="664"/>
      <c r="DR34" s="664"/>
      <c r="DS34" s="664"/>
      <c r="DT34" s="664"/>
      <c r="DU34" s="664"/>
      <c r="DV34" s="665"/>
      <c r="DW34" s="666">
        <v>15.8</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1500617</v>
      </c>
      <c r="S35" s="664"/>
      <c r="T35" s="664"/>
      <c r="U35" s="664"/>
      <c r="V35" s="664"/>
      <c r="W35" s="664"/>
      <c r="X35" s="664"/>
      <c r="Y35" s="665"/>
      <c r="Z35" s="723">
        <v>21.8</v>
      </c>
      <c r="AA35" s="723"/>
      <c r="AB35" s="723"/>
      <c r="AC35" s="723"/>
      <c r="AD35" s="724" t="s">
        <v>138</v>
      </c>
      <c r="AE35" s="724"/>
      <c r="AF35" s="724"/>
      <c r="AG35" s="724"/>
      <c r="AH35" s="724"/>
      <c r="AI35" s="724"/>
      <c r="AJ35" s="724"/>
      <c r="AK35" s="724"/>
      <c r="AL35" s="666" t="s">
        <v>237</v>
      </c>
      <c r="AM35" s="667"/>
      <c r="AN35" s="667"/>
      <c r="AO35" s="725"/>
      <c r="AP35" s="234"/>
      <c r="AQ35" s="729" t="s">
        <v>329</v>
      </c>
      <c r="AR35" s="730"/>
      <c r="AS35" s="730"/>
      <c r="AT35" s="730"/>
      <c r="AU35" s="730"/>
      <c r="AV35" s="730"/>
      <c r="AW35" s="730"/>
      <c r="AX35" s="730"/>
      <c r="AY35" s="731"/>
      <c r="AZ35" s="726">
        <v>856263</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2703</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241302</v>
      </c>
      <c r="CS35" s="662"/>
      <c r="CT35" s="662"/>
      <c r="CU35" s="662"/>
      <c r="CV35" s="662"/>
      <c r="CW35" s="662"/>
      <c r="CX35" s="662"/>
      <c r="CY35" s="663"/>
      <c r="CZ35" s="666">
        <v>3.5</v>
      </c>
      <c r="DA35" s="695"/>
      <c r="DB35" s="695"/>
      <c r="DC35" s="696"/>
      <c r="DD35" s="669">
        <v>186414</v>
      </c>
      <c r="DE35" s="662"/>
      <c r="DF35" s="662"/>
      <c r="DG35" s="662"/>
      <c r="DH35" s="662"/>
      <c r="DI35" s="662"/>
      <c r="DJ35" s="662"/>
      <c r="DK35" s="663"/>
      <c r="DL35" s="669">
        <v>186414</v>
      </c>
      <c r="DM35" s="662"/>
      <c r="DN35" s="662"/>
      <c r="DO35" s="662"/>
      <c r="DP35" s="662"/>
      <c r="DQ35" s="662"/>
      <c r="DR35" s="662"/>
      <c r="DS35" s="662"/>
      <c r="DT35" s="662"/>
      <c r="DU35" s="662"/>
      <c r="DV35" s="663"/>
      <c r="DW35" s="666">
        <v>5.5</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138</v>
      </c>
      <c r="AA36" s="723"/>
      <c r="AB36" s="723"/>
      <c r="AC36" s="723"/>
      <c r="AD36" s="724" t="s">
        <v>138</v>
      </c>
      <c r="AE36" s="724"/>
      <c r="AF36" s="724"/>
      <c r="AG36" s="724"/>
      <c r="AH36" s="724"/>
      <c r="AI36" s="724"/>
      <c r="AJ36" s="724"/>
      <c r="AK36" s="724"/>
      <c r="AL36" s="666" t="s">
        <v>237</v>
      </c>
      <c r="AM36" s="667"/>
      <c r="AN36" s="667"/>
      <c r="AO36" s="725"/>
      <c r="AQ36" s="698" t="s">
        <v>333</v>
      </c>
      <c r="AR36" s="699"/>
      <c r="AS36" s="699"/>
      <c r="AT36" s="699"/>
      <c r="AU36" s="699"/>
      <c r="AV36" s="699"/>
      <c r="AW36" s="699"/>
      <c r="AX36" s="699"/>
      <c r="AY36" s="700"/>
      <c r="AZ36" s="661">
        <v>388848</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-28006</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1427762</v>
      </c>
      <c r="CS36" s="664"/>
      <c r="CT36" s="664"/>
      <c r="CU36" s="664"/>
      <c r="CV36" s="664"/>
      <c r="CW36" s="664"/>
      <c r="CX36" s="664"/>
      <c r="CY36" s="665"/>
      <c r="CZ36" s="666">
        <v>20.8</v>
      </c>
      <c r="DA36" s="695"/>
      <c r="DB36" s="695"/>
      <c r="DC36" s="696"/>
      <c r="DD36" s="669">
        <v>1205891</v>
      </c>
      <c r="DE36" s="664"/>
      <c r="DF36" s="664"/>
      <c r="DG36" s="664"/>
      <c r="DH36" s="664"/>
      <c r="DI36" s="664"/>
      <c r="DJ36" s="664"/>
      <c r="DK36" s="665"/>
      <c r="DL36" s="669">
        <v>572649</v>
      </c>
      <c r="DM36" s="664"/>
      <c r="DN36" s="664"/>
      <c r="DO36" s="664"/>
      <c r="DP36" s="664"/>
      <c r="DQ36" s="664"/>
      <c r="DR36" s="664"/>
      <c r="DS36" s="664"/>
      <c r="DT36" s="664"/>
      <c r="DU36" s="664"/>
      <c r="DV36" s="665"/>
      <c r="DW36" s="666">
        <v>17</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126017</v>
      </c>
      <c r="S37" s="664"/>
      <c r="T37" s="664"/>
      <c r="U37" s="664"/>
      <c r="V37" s="664"/>
      <c r="W37" s="664"/>
      <c r="X37" s="664"/>
      <c r="Y37" s="665"/>
      <c r="Z37" s="723">
        <v>1.8</v>
      </c>
      <c r="AA37" s="723"/>
      <c r="AB37" s="723"/>
      <c r="AC37" s="723"/>
      <c r="AD37" s="724" t="s">
        <v>138</v>
      </c>
      <c r="AE37" s="724"/>
      <c r="AF37" s="724"/>
      <c r="AG37" s="724"/>
      <c r="AH37" s="724"/>
      <c r="AI37" s="724"/>
      <c r="AJ37" s="724"/>
      <c r="AK37" s="724"/>
      <c r="AL37" s="666" t="s">
        <v>237</v>
      </c>
      <c r="AM37" s="667"/>
      <c r="AN37" s="667"/>
      <c r="AO37" s="725"/>
      <c r="AQ37" s="698" t="s">
        <v>337</v>
      </c>
      <c r="AR37" s="699"/>
      <c r="AS37" s="699"/>
      <c r="AT37" s="699"/>
      <c r="AU37" s="699"/>
      <c r="AV37" s="699"/>
      <c r="AW37" s="699"/>
      <c r="AX37" s="699"/>
      <c r="AY37" s="700"/>
      <c r="AZ37" s="661">
        <v>121026</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860</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341792</v>
      </c>
      <c r="CS37" s="662"/>
      <c r="CT37" s="662"/>
      <c r="CU37" s="662"/>
      <c r="CV37" s="662"/>
      <c r="CW37" s="662"/>
      <c r="CX37" s="662"/>
      <c r="CY37" s="663"/>
      <c r="CZ37" s="666">
        <v>5</v>
      </c>
      <c r="DA37" s="695"/>
      <c r="DB37" s="695"/>
      <c r="DC37" s="696"/>
      <c r="DD37" s="669">
        <v>341792</v>
      </c>
      <c r="DE37" s="662"/>
      <c r="DF37" s="662"/>
      <c r="DG37" s="662"/>
      <c r="DH37" s="662"/>
      <c r="DI37" s="662"/>
      <c r="DJ37" s="662"/>
      <c r="DK37" s="663"/>
      <c r="DL37" s="669">
        <v>283382</v>
      </c>
      <c r="DM37" s="662"/>
      <c r="DN37" s="662"/>
      <c r="DO37" s="662"/>
      <c r="DP37" s="662"/>
      <c r="DQ37" s="662"/>
      <c r="DR37" s="662"/>
      <c r="DS37" s="662"/>
      <c r="DT37" s="662"/>
      <c r="DU37" s="662"/>
      <c r="DV37" s="663"/>
      <c r="DW37" s="666">
        <v>8.4</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6898862</v>
      </c>
      <c r="S38" s="713"/>
      <c r="T38" s="713"/>
      <c r="U38" s="713"/>
      <c r="V38" s="713"/>
      <c r="W38" s="713"/>
      <c r="X38" s="713"/>
      <c r="Y38" s="718"/>
      <c r="Z38" s="719">
        <v>100</v>
      </c>
      <c r="AA38" s="719"/>
      <c r="AB38" s="719"/>
      <c r="AC38" s="719"/>
      <c r="AD38" s="720">
        <v>3242191</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104018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1562</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363397</v>
      </c>
      <c r="CS38" s="664"/>
      <c r="CT38" s="664"/>
      <c r="CU38" s="664"/>
      <c r="CV38" s="664"/>
      <c r="CW38" s="664"/>
      <c r="CX38" s="664"/>
      <c r="CY38" s="665"/>
      <c r="CZ38" s="666">
        <v>5.3</v>
      </c>
      <c r="DA38" s="695"/>
      <c r="DB38" s="695"/>
      <c r="DC38" s="696"/>
      <c r="DD38" s="669">
        <v>310058</v>
      </c>
      <c r="DE38" s="664"/>
      <c r="DF38" s="664"/>
      <c r="DG38" s="664"/>
      <c r="DH38" s="664"/>
      <c r="DI38" s="664"/>
      <c r="DJ38" s="664"/>
      <c r="DK38" s="665"/>
      <c r="DL38" s="669">
        <v>182667</v>
      </c>
      <c r="DM38" s="664"/>
      <c r="DN38" s="664"/>
      <c r="DO38" s="664"/>
      <c r="DP38" s="664"/>
      <c r="DQ38" s="664"/>
      <c r="DR38" s="664"/>
      <c r="DS38" s="664"/>
      <c r="DT38" s="664"/>
      <c r="DU38" s="664"/>
      <c r="DV38" s="665"/>
      <c r="DW38" s="666">
        <v>5.4</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11419</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125</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145969</v>
      </c>
      <c r="CS39" s="662"/>
      <c r="CT39" s="662"/>
      <c r="CU39" s="662"/>
      <c r="CV39" s="662"/>
      <c r="CW39" s="662"/>
      <c r="CX39" s="662"/>
      <c r="CY39" s="663"/>
      <c r="CZ39" s="666">
        <v>2.1</v>
      </c>
      <c r="DA39" s="695"/>
      <c r="DB39" s="695"/>
      <c r="DC39" s="696"/>
      <c r="DD39" s="669">
        <v>114707</v>
      </c>
      <c r="DE39" s="662"/>
      <c r="DF39" s="662"/>
      <c r="DG39" s="662"/>
      <c r="DH39" s="662"/>
      <c r="DI39" s="662"/>
      <c r="DJ39" s="662"/>
      <c r="DK39" s="663"/>
      <c r="DL39" s="669" t="s">
        <v>237</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74474</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138</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280</v>
      </c>
      <c r="CS40" s="664"/>
      <c r="CT40" s="664"/>
      <c r="CU40" s="664"/>
      <c r="CV40" s="664"/>
      <c r="CW40" s="664"/>
      <c r="CX40" s="664"/>
      <c r="CY40" s="665"/>
      <c r="CZ40" s="666">
        <v>0</v>
      </c>
      <c r="DA40" s="695"/>
      <c r="DB40" s="695"/>
      <c r="DC40" s="696"/>
      <c r="DD40" s="669">
        <v>280</v>
      </c>
      <c r="DE40" s="664"/>
      <c r="DF40" s="664"/>
      <c r="DG40" s="664"/>
      <c r="DH40" s="664"/>
      <c r="DI40" s="664"/>
      <c r="DJ40" s="664"/>
      <c r="DK40" s="665"/>
      <c r="DL40" s="669" t="s">
        <v>138</v>
      </c>
      <c r="DM40" s="664"/>
      <c r="DN40" s="664"/>
      <c r="DO40" s="664"/>
      <c r="DP40" s="664"/>
      <c r="DQ40" s="664"/>
      <c r="DR40" s="664"/>
      <c r="DS40" s="664"/>
      <c r="DT40" s="664"/>
      <c r="DU40" s="664"/>
      <c r="DV40" s="665"/>
      <c r="DW40" s="666" t="s">
        <v>237</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156478</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352</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138</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1943161</v>
      </c>
      <c r="CS42" s="664"/>
      <c r="CT42" s="664"/>
      <c r="CU42" s="664"/>
      <c r="CV42" s="664"/>
      <c r="CW42" s="664"/>
      <c r="CX42" s="664"/>
      <c r="CY42" s="665"/>
      <c r="CZ42" s="666">
        <v>28.3</v>
      </c>
      <c r="DA42" s="667"/>
      <c r="DB42" s="667"/>
      <c r="DC42" s="668"/>
      <c r="DD42" s="669">
        <v>303363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t="s">
        <v>237</v>
      </c>
      <c r="CS43" s="662"/>
      <c r="CT43" s="662"/>
      <c r="CU43" s="662"/>
      <c r="CV43" s="662"/>
      <c r="CW43" s="662"/>
      <c r="CX43" s="662"/>
      <c r="CY43" s="663"/>
      <c r="CZ43" s="666" t="s">
        <v>138</v>
      </c>
      <c r="DA43" s="695"/>
      <c r="DB43" s="695"/>
      <c r="DC43" s="696"/>
      <c r="DD43" s="669" t="s">
        <v>138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1911513</v>
      </c>
      <c r="CS44" s="664"/>
      <c r="CT44" s="664"/>
      <c r="CU44" s="664"/>
      <c r="CV44" s="664"/>
      <c r="CW44" s="664"/>
      <c r="CX44" s="664"/>
      <c r="CY44" s="665"/>
      <c r="CZ44" s="666">
        <v>27.8</v>
      </c>
      <c r="DA44" s="667"/>
      <c r="DB44" s="667"/>
      <c r="DC44" s="668"/>
      <c r="DD44" s="669">
        <v>271715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1538559</v>
      </c>
      <c r="CS45" s="662"/>
      <c r="CT45" s="662"/>
      <c r="CU45" s="662"/>
      <c r="CV45" s="662"/>
      <c r="CW45" s="662"/>
      <c r="CX45" s="662"/>
      <c r="CY45" s="663"/>
      <c r="CZ45" s="666">
        <v>22.4</v>
      </c>
      <c r="DA45" s="695"/>
      <c r="DB45" s="695"/>
      <c r="DC45" s="696"/>
      <c r="DD45" s="669">
        <v>59460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372954</v>
      </c>
      <c r="CS46" s="664"/>
      <c r="CT46" s="664"/>
      <c r="CU46" s="664"/>
      <c r="CV46" s="664"/>
      <c r="CW46" s="664"/>
      <c r="CX46" s="664"/>
      <c r="CY46" s="665"/>
      <c r="CZ46" s="666">
        <v>5.4</v>
      </c>
      <c r="DA46" s="667"/>
      <c r="DB46" s="667"/>
      <c r="DC46" s="668"/>
      <c r="DD46" s="669">
        <v>212255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31648</v>
      </c>
      <c r="CS47" s="662"/>
      <c r="CT47" s="662"/>
      <c r="CU47" s="662"/>
      <c r="CV47" s="662"/>
      <c r="CW47" s="662"/>
      <c r="CX47" s="662"/>
      <c r="CY47" s="663"/>
      <c r="CZ47" s="666">
        <v>0.5</v>
      </c>
      <c r="DA47" s="695"/>
      <c r="DB47" s="695"/>
      <c r="DC47" s="696"/>
      <c r="DD47" s="669">
        <v>31648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237</v>
      </c>
      <c r="CS48" s="664"/>
      <c r="CT48" s="664"/>
      <c r="CU48" s="664"/>
      <c r="CV48" s="664"/>
      <c r="CW48" s="664"/>
      <c r="CX48" s="664"/>
      <c r="CY48" s="665"/>
      <c r="CZ48" s="666" t="s">
        <v>138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6864134</v>
      </c>
      <c r="CS49" s="677"/>
      <c r="CT49" s="677"/>
      <c r="CU49" s="677"/>
      <c r="CV49" s="677"/>
      <c r="CW49" s="677"/>
      <c r="CX49" s="677"/>
      <c r="CY49" s="678"/>
      <c r="CZ49" s="679">
        <v>100</v>
      </c>
      <c r="DA49" s="680"/>
      <c r="DB49" s="680"/>
      <c r="DC49" s="681"/>
      <c r="DD49" s="682">
        <v>4176408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y3HzbBYymD5Mgxd87U3Ddjxs10DOeoT2bFiEljtda/vohLy7wp4MoRogcf8eo8Y4iOmYj+qCSFMQQAaoEC5CQ==" saltValue="NLlmcLHqPyeAKORnW5yt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0" zoomScale="70" zoomScaleNormal="25" zoomScaleSheetLayoutView="70" workbookViewId="0">
      <selection activeCell="AK7" sqref="A5:AT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6899</v>
      </c>
      <c r="R7" s="1194"/>
      <c r="S7" s="1194"/>
      <c r="T7" s="1194"/>
      <c r="U7" s="1194"/>
      <c r="V7" s="1194">
        <v>6864</v>
      </c>
      <c r="W7" s="1194"/>
      <c r="X7" s="1194"/>
      <c r="Y7" s="1194"/>
      <c r="Z7" s="1194"/>
      <c r="AA7" s="1194">
        <v>35</v>
      </c>
      <c r="AB7" s="1194"/>
      <c r="AC7" s="1194"/>
      <c r="AD7" s="1194"/>
      <c r="AE7" s="1195"/>
      <c r="AF7" s="1196">
        <v>29</v>
      </c>
      <c r="AG7" s="1197"/>
      <c r="AH7" s="1197"/>
      <c r="AI7" s="1197"/>
      <c r="AJ7" s="1198"/>
      <c r="AK7" s="1180" t="s">
        <v>579</v>
      </c>
      <c r="AL7" s="1181"/>
      <c r="AM7" s="1181"/>
      <c r="AN7" s="1181"/>
      <c r="AO7" s="1181"/>
      <c r="AP7" s="1181">
        <v>5941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6899</v>
      </c>
      <c r="R23" s="1158"/>
      <c r="S23" s="1158"/>
      <c r="T23" s="1158"/>
      <c r="U23" s="1158"/>
      <c r="V23" s="1158">
        <v>6864</v>
      </c>
      <c r="W23" s="1158"/>
      <c r="X23" s="1158"/>
      <c r="Y23" s="1158"/>
      <c r="Z23" s="1158"/>
      <c r="AA23" s="1158">
        <v>35</v>
      </c>
      <c r="AB23" s="1158"/>
      <c r="AC23" s="1158"/>
      <c r="AD23" s="1158"/>
      <c r="AE23" s="1159"/>
      <c r="AF23" s="1160">
        <v>29</v>
      </c>
      <c r="AG23" s="1158"/>
      <c r="AH23" s="1158"/>
      <c r="AI23" s="1158"/>
      <c r="AJ23" s="1161"/>
      <c r="AK23" s="1162"/>
      <c r="AL23" s="1163"/>
      <c r="AM23" s="1163"/>
      <c r="AN23" s="1163"/>
      <c r="AO23" s="1163"/>
      <c r="AP23" s="1158">
        <v>5941</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862</v>
      </c>
      <c r="R28" s="1143"/>
      <c r="S28" s="1143"/>
      <c r="T28" s="1143"/>
      <c r="U28" s="1143"/>
      <c r="V28" s="1143">
        <v>860</v>
      </c>
      <c r="W28" s="1143"/>
      <c r="X28" s="1143"/>
      <c r="Y28" s="1143"/>
      <c r="Z28" s="1143"/>
      <c r="AA28" s="1143">
        <v>3</v>
      </c>
      <c r="AB28" s="1143"/>
      <c r="AC28" s="1143"/>
      <c r="AD28" s="1143"/>
      <c r="AE28" s="1144"/>
      <c r="AF28" s="1145">
        <v>3</v>
      </c>
      <c r="AG28" s="1143"/>
      <c r="AH28" s="1143"/>
      <c r="AI28" s="1143"/>
      <c r="AJ28" s="1146"/>
      <c r="AK28" s="1147">
        <v>74</v>
      </c>
      <c r="AL28" s="1135"/>
      <c r="AM28" s="1135"/>
      <c r="AN28" s="1135"/>
      <c r="AO28" s="1135"/>
      <c r="AP28" s="1135" t="s">
        <v>580</v>
      </c>
      <c r="AQ28" s="1135"/>
      <c r="AR28" s="1135"/>
      <c r="AS28" s="1135"/>
      <c r="AT28" s="1135"/>
      <c r="AU28" s="1135" t="s">
        <v>581</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790</v>
      </c>
      <c r="R29" s="1133"/>
      <c r="S29" s="1133"/>
      <c r="T29" s="1133"/>
      <c r="U29" s="1133"/>
      <c r="V29" s="1133">
        <v>788</v>
      </c>
      <c r="W29" s="1133"/>
      <c r="X29" s="1133"/>
      <c r="Y29" s="1133"/>
      <c r="Z29" s="1133"/>
      <c r="AA29" s="1133">
        <v>2</v>
      </c>
      <c r="AB29" s="1133"/>
      <c r="AC29" s="1133"/>
      <c r="AD29" s="1133"/>
      <c r="AE29" s="1134"/>
      <c r="AF29" s="1108">
        <v>2</v>
      </c>
      <c r="AG29" s="1109"/>
      <c r="AH29" s="1109"/>
      <c r="AI29" s="1109"/>
      <c r="AJ29" s="1110"/>
      <c r="AK29" s="1069">
        <v>125</v>
      </c>
      <c r="AL29" s="1060"/>
      <c r="AM29" s="1060"/>
      <c r="AN29" s="1060"/>
      <c r="AO29" s="1060"/>
      <c r="AP29" s="1060" t="s">
        <v>584</v>
      </c>
      <c r="AQ29" s="1060"/>
      <c r="AR29" s="1060"/>
      <c r="AS29" s="1060"/>
      <c r="AT29" s="1060"/>
      <c r="AU29" s="1060" t="s">
        <v>583</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90</v>
      </c>
      <c r="R30" s="1133"/>
      <c r="S30" s="1133"/>
      <c r="T30" s="1133"/>
      <c r="U30" s="1133"/>
      <c r="V30" s="1133">
        <v>88</v>
      </c>
      <c r="W30" s="1133"/>
      <c r="X30" s="1133"/>
      <c r="Y30" s="1133"/>
      <c r="Z30" s="1133"/>
      <c r="AA30" s="1133">
        <v>2</v>
      </c>
      <c r="AB30" s="1133"/>
      <c r="AC30" s="1133"/>
      <c r="AD30" s="1133"/>
      <c r="AE30" s="1134"/>
      <c r="AF30" s="1108">
        <v>2</v>
      </c>
      <c r="AG30" s="1109"/>
      <c r="AH30" s="1109"/>
      <c r="AI30" s="1109"/>
      <c r="AJ30" s="1110"/>
      <c r="AK30" s="1069">
        <v>36</v>
      </c>
      <c r="AL30" s="1060"/>
      <c r="AM30" s="1060"/>
      <c r="AN30" s="1060"/>
      <c r="AO30" s="1060"/>
      <c r="AP30" s="1060" t="s">
        <v>584</v>
      </c>
      <c r="AQ30" s="1060"/>
      <c r="AR30" s="1060"/>
      <c r="AS30" s="1060"/>
      <c r="AT30" s="1060"/>
      <c r="AU30" s="1060" t="s">
        <v>583</v>
      </c>
      <c r="AV30" s="1060"/>
      <c r="AW30" s="1060"/>
      <c r="AX30" s="1060"/>
      <c r="AY30" s="1060"/>
      <c r="AZ30" s="1131" t="s">
        <v>583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676</v>
      </c>
      <c r="R31" s="1133"/>
      <c r="S31" s="1133"/>
      <c r="T31" s="1133"/>
      <c r="U31" s="1133"/>
      <c r="V31" s="1133">
        <v>675</v>
      </c>
      <c r="W31" s="1133"/>
      <c r="X31" s="1133"/>
      <c r="Y31" s="1133"/>
      <c r="Z31" s="1133"/>
      <c r="AA31" s="1133">
        <v>1</v>
      </c>
      <c r="AB31" s="1133"/>
      <c r="AC31" s="1133"/>
      <c r="AD31" s="1133"/>
      <c r="AE31" s="1134"/>
      <c r="AF31" s="1108">
        <v>380</v>
      </c>
      <c r="AG31" s="1109"/>
      <c r="AH31" s="1109"/>
      <c r="AI31" s="1109"/>
      <c r="AJ31" s="1110"/>
      <c r="AK31" s="1069">
        <v>389</v>
      </c>
      <c r="AL31" s="1060"/>
      <c r="AM31" s="1060"/>
      <c r="AN31" s="1060"/>
      <c r="AO31" s="1060"/>
      <c r="AP31" s="1060">
        <v>48</v>
      </c>
      <c r="AQ31" s="1060"/>
      <c r="AR31" s="1060"/>
      <c r="AS31" s="1060"/>
      <c r="AT31" s="1060"/>
      <c r="AU31" s="1060">
        <v>24</v>
      </c>
      <c r="AV31" s="1060"/>
      <c r="AW31" s="1060"/>
      <c r="AX31" s="1060"/>
      <c r="AY31" s="1060"/>
      <c r="AZ31" s="1131" t="s">
        <v>583</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402</v>
      </c>
      <c r="R32" s="1133"/>
      <c r="S32" s="1133"/>
      <c r="T32" s="1133"/>
      <c r="U32" s="1133"/>
      <c r="V32" s="1133">
        <v>402</v>
      </c>
      <c r="W32" s="1133"/>
      <c r="X32" s="1133"/>
      <c r="Y32" s="1133"/>
      <c r="Z32" s="1133"/>
      <c r="AA32" s="1133">
        <v>0</v>
      </c>
      <c r="AB32" s="1133"/>
      <c r="AC32" s="1133"/>
      <c r="AD32" s="1133"/>
      <c r="AE32" s="1134"/>
      <c r="AF32" s="1108">
        <v>70</v>
      </c>
      <c r="AG32" s="1109"/>
      <c r="AH32" s="1109"/>
      <c r="AI32" s="1109"/>
      <c r="AJ32" s="1110"/>
      <c r="AK32" s="1069">
        <v>104</v>
      </c>
      <c r="AL32" s="1060"/>
      <c r="AM32" s="1060"/>
      <c r="AN32" s="1060"/>
      <c r="AO32" s="1060"/>
      <c r="AP32" s="1060">
        <v>215</v>
      </c>
      <c r="AQ32" s="1060"/>
      <c r="AR32" s="1060"/>
      <c r="AS32" s="1060"/>
      <c r="AT32" s="1060"/>
      <c r="AU32" s="1060" t="s">
        <v>585</v>
      </c>
      <c r="AV32" s="1060"/>
      <c r="AW32" s="1060"/>
      <c r="AX32" s="1060"/>
      <c r="AY32" s="1060"/>
      <c r="AZ32" s="1131" t="s">
        <v>583</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135</v>
      </c>
      <c r="R33" s="1133"/>
      <c r="S33" s="1133"/>
      <c r="T33" s="1133"/>
      <c r="U33" s="1133"/>
      <c r="V33" s="1133">
        <v>132</v>
      </c>
      <c r="W33" s="1133"/>
      <c r="X33" s="1133"/>
      <c r="Y33" s="1133"/>
      <c r="Z33" s="1133"/>
      <c r="AA33" s="1133">
        <v>4</v>
      </c>
      <c r="AB33" s="1133"/>
      <c r="AC33" s="1133"/>
      <c r="AD33" s="1133"/>
      <c r="AE33" s="1134"/>
      <c r="AF33" s="1108">
        <v>4</v>
      </c>
      <c r="AG33" s="1109"/>
      <c r="AH33" s="1109"/>
      <c r="AI33" s="1109"/>
      <c r="AJ33" s="1110"/>
      <c r="AK33" s="1069">
        <v>11</v>
      </c>
      <c r="AL33" s="1060"/>
      <c r="AM33" s="1060"/>
      <c r="AN33" s="1060"/>
      <c r="AO33" s="1060"/>
      <c r="AP33" s="1060">
        <v>118</v>
      </c>
      <c r="AQ33" s="1060"/>
      <c r="AR33" s="1060"/>
      <c r="AS33" s="1060"/>
      <c r="AT33" s="1060"/>
      <c r="AU33" s="1060">
        <v>64</v>
      </c>
      <c r="AV33" s="1060"/>
      <c r="AW33" s="1060"/>
      <c r="AX33" s="1060"/>
      <c r="AY33" s="1060"/>
      <c r="AZ33" s="1131" t="s">
        <v>583</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201</v>
      </c>
      <c r="R34" s="1133"/>
      <c r="S34" s="1133"/>
      <c r="T34" s="1133"/>
      <c r="U34" s="1133"/>
      <c r="V34" s="1133">
        <v>201</v>
      </c>
      <c r="W34" s="1133"/>
      <c r="X34" s="1133"/>
      <c r="Y34" s="1133"/>
      <c r="Z34" s="1133"/>
      <c r="AA34" s="1133">
        <v>0</v>
      </c>
      <c r="AB34" s="1133"/>
      <c r="AC34" s="1133"/>
      <c r="AD34" s="1133"/>
      <c r="AE34" s="1134"/>
      <c r="AF34" s="1108">
        <v>0</v>
      </c>
      <c r="AG34" s="1109"/>
      <c r="AH34" s="1109"/>
      <c r="AI34" s="1109"/>
      <c r="AJ34" s="1110"/>
      <c r="AK34" s="1069">
        <v>121</v>
      </c>
      <c r="AL34" s="1060"/>
      <c r="AM34" s="1060"/>
      <c r="AN34" s="1060"/>
      <c r="AO34" s="1060"/>
      <c r="AP34" s="1060">
        <v>941</v>
      </c>
      <c r="AQ34" s="1060"/>
      <c r="AR34" s="1060"/>
      <c r="AS34" s="1060"/>
      <c r="AT34" s="1060"/>
      <c r="AU34" s="1060">
        <v>941</v>
      </c>
      <c r="AV34" s="1060"/>
      <c r="AW34" s="1060"/>
      <c r="AX34" s="1060"/>
      <c r="AY34" s="1060"/>
      <c r="AZ34" s="1131" t="s">
        <v>585</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460</v>
      </c>
      <c r="AG63" s="1048"/>
      <c r="AH63" s="1048"/>
      <c r="AI63" s="1048"/>
      <c r="AJ63" s="1119"/>
      <c r="AK63" s="1120"/>
      <c r="AL63" s="1052"/>
      <c r="AM63" s="1052"/>
      <c r="AN63" s="1052"/>
      <c r="AO63" s="1052"/>
      <c r="AP63" s="1048">
        <v>1322</v>
      </c>
      <c r="AQ63" s="1048"/>
      <c r="AR63" s="1048"/>
      <c r="AS63" s="1048"/>
      <c r="AT63" s="1048"/>
      <c r="AU63" s="1048">
        <v>1029</v>
      </c>
      <c r="AV63" s="1048"/>
      <c r="AW63" s="1048"/>
      <c r="AX63" s="1048"/>
      <c r="AY63" s="1048"/>
      <c r="AZ63" s="1114"/>
      <c r="BA63" s="1114"/>
      <c r="BB63" s="1114"/>
      <c r="BC63" s="1114"/>
      <c r="BD63" s="1114"/>
      <c r="BE63" s="1049"/>
      <c r="BF63" s="1049"/>
      <c r="BG63" s="1049"/>
      <c r="BH63" s="1049"/>
      <c r="BI63" s="1050"/>
      <c r="BJ63" s="1115" t="s">
        <v>138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415</v>
      </c>
      <c r="W66" s="1091"/>
      <c r="X66" s="1091"/>
      <c r="Y66" s="1091"/>
      <c r="Z66" s="1092"/>
      <c r="AA66" s="1090" t="s">
        <v>416</v>
      </c>
      <c r="AB66" s="1091"/>
      <c r="AC66" s="1091"/>
      <c r="AD66" s="1091"/>
      <c r="AE66" s="1092"/>
      <c r="AF66" s="1096" t="s">
        <v>397</v>
      </c>
      <c r="AG66" s="1097"/>
      <c r="AH66" s="1097"/>
      <c r="AI66" s="1097"/>
      <c r="AJ66" s="1098"/>
      <c r="AK66" s="1090" t="s">
        <v>398</v>
      </c>
      <c r="AL66" s="1085"/>
      <c r="AM66" s="1085"/>
      <c r="AN66" s="1085"/>
      <c r="AO66" s="1086"/>
      <c r="AP66" s="1090" t="s">
        <v>399</v>
      </c>
      <c r="AQ66" s="1091"/>
      <c r="AR66" s="1091"/>
      <c r="AS66" s="1091"/>
      <c r="AT66" s="1092"/>
      <c r="AU66" s="1090" t="s">
        <v>417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586</v>
      </c>
      <c r="C68" s="1075"/>
      <c r="D68" s="1075"/>
      <c r="E68" s="1075"/>
      <c r="F68" s="1075"/>
      <c r="G68" s="1075"/>
      <c r="H68" s="1075"/>
      <c r="I68" s="1075"/>
      <c r="J68" s="1075"/>
      <c r="K68" s="1075"/>
      <c r="L68" s="1075"/>
      <c r="M68" s="1075"/>
      <c r="N68" s="1075"/>
      <c r="O68" s="1075"/>
      <c r="P68" s="1076"/>
      <c r="Q68" s="1077">
        <v>407</v>
      </c>
      <c r="R68" s="1071"/>
      <c r="S68" s="1071"/>
      <c r="T68" s="1071"/>
      <c r="U68" s="1071"/>
      <c r="V68" s="1071">
        <v>403</v>
      </c>
      <c r="W68" s="1071"/>
      <c r="X68" s="1071"/>
      <c r="Y68" s="1071"/>
      <c r="Z68" s="1071"/>
      <c r="AA68" s="1071">
        <v>5</v>
      </c>
      <c r="AB68" s="1071"/>
      <c r="AC68" s="1071"/>
      <c r="AD68" s="1071"/>
      <c r="AE68" s="1071"/>
      <c r="AF68" s="1071">
        <v>5</v>
      </c>
      <c r="AG68" s="1071"/>
      <c r="AH68" s="1071"/>
      <c r="AI68" s="1071"/>
      <c r="AJ68" s="1071"/>
      <c r="AK68" s="1071" t="s">
        <v>589</v>
      </c>
      <c r="AL68" s="1071"/>
      <c r="AM68" s="1071"/>
      <c r="AN68" s="1071"/>
      <c r="AO68" s="1071"/>
      <c r="AP68" s="1071">
        <v>90</v>
      </c>
      <c r="AQ68" s="1071"/>
      <c r="AR68" s="1071"/>
      <c r="AS68" s="1071"/>
      <c r="AT68" s="1071"/>
      <c r="AU68" s="1071">
        <v>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587</v>
      </c>
      <c r="C69" s="1064"/>
      <c r="D69" s="1064"/>
      <c r="E69" s="1064"/>
      <c r="F69" s="1064"/>
      <c r="G69" s="1064"/>
      <c r="H69" s="1064"/>
      <c r="I69" s="1064"/>
      <c r="J69" s="1064"/>
      <c r="K69" s="1064"/>
      <c r="L69" s="1064"/>
      <c r="M69" s="1064"/>
      <c r="N69" s="1064"/>
      <c r="O69" s="1064"/>
      <c r="P69" s="1065"/>
      <c r="Q69" s="1066">
        <v>1791</v>
      </c>
      <c r="R69" s="1060"/>
      <c r="S69" s="1060"/>
      <c r="T69" s="1060"/>
      <c r="U69" s="1060"/>
      <c r="V69" s="1060">
        <v>1732</v>
      </c>
      <c r="W69" s="1060"/>
      <c r="X69" s="1060"/>
      <c r="Y69" s="1060"/>
      <c r="Z69" s="1060"/>
      <c r="AA69" s="1060">
        <v>59</v>
      </c>
      <c r="AB69" s="1060"/>
      <c r="AC69" s="1060"/>
      <c r="AD69" s="1060"/>
      <c r="AE69" s="1060"/>
      <c r="AF69" s="1060">
        <v>59</v>
      </c>
      <c r="AG69" s="1060"/>
      <c r="AH69" s="1060"/>
      <c r="AI69" s="1060"/>
      <c r="AJ69" s="1060"/>
      <c r="AK69" s="1060" t="s">
        <v>583</v>
      </c>
      <c r="AL69" s="1060"/>
      <c r="AM69" s="1060"/>
      <c r="AN69" s="1060"/>
      <c r="AO69" s="1060"/>
      <c r="AP69" s="1060">
        <v>10</v>
      </c>
      <c r="AQ69" s="1060"/>
      <c r="AR69" s="1060"/>
      <c r="AS69" s="1060"/>
      <c r="AT69" s="1060"/>
      <c r="AU69" s="1060">
        <v>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44</v>
      </c>
      <c r="R70" s="1060"/>
      <c r="S70" s="1060"/>
      <c r="T70" s="1060"/>
      <c r="U70" s="1060"/>
      <c r="V70" s="1060">
        <v>39</v>
      </c>
      <c r="W70" s="1060"/>
      <c r="X70" s="1060"/>
      <c r="Y70" s="1060"/>
      <c r="Z70" s="1060"/>
      <c r="AA70" s="1060">
        <v>5</v>
      </c>
      <c r="AB70" s="1060"/>
      <c r="AC70" s="1060"/>
      <c r="AD70" s="1060"/>
      <c r="AE70" s="1060"/>
      <c r="AF70" s="1060">
        <v>5</v>
      </c>
      <c r="AG70" s="1060"/>
      <c r="AH70" s="1060"/>
      <c r="AI70" s="1060"/>
      <c r="AJ70" s="1060"/>
      <c r="AK70" s="1060" t="s">
        <v>583</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69</v>
      </c>
      <c r="AG88" s="1048"/>
      <c r="AH88" s="1048"/>
      <c r="AI88" s="1048"/>
      <c r="AJ88" s="1048"/>
      <c r="AK88" s="1052"/>
      <c r="AL88" s="1052"/>
      <c r="AM88" s="1052"/>
      <c r="AN88" s="1052"/>
      <c r="AO88" s="1052"/>
      <c r="AP88" s="1048">
        <v>100</v>
      </c>
      <c r="AQ88" s="1048"/>
      <c r="AR88" s="1048"/>
      <c r="AS88" s="1048"/>
      <c r="AT88" s="1048"/>
      <c r="AU88" s="1048">
        <v>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308</v>
      </c>
      <c r="AG109" s="983"/>
      <c r="AH109" s="983"/>
      <c r="AI109" s="983"/>
      <c r="AJ109" s="984"/>
      <c r="AK109" s="985" t="s">
        <v>307</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308</v>
      </c>
      <c r="BW109" s="983"/>
      <c r="BX109" s="983"/>
      <c r="BY109" s="983"/>
      <c r="BZ109" s="984"/>
      <c r="CA109" s="985" t="s">
        <v>307</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308</v>
      </c>
      <c r="DM109" s="983"/>
      <c r="DN109" s="983"/>
      <c r="DO109" s="983"/>
      <c r="DP109" s="984"/>
      <c r="DQ109" s="985" t="s">
        <v>307</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617094</v>
      </c>
      <c r="AB110" s="976"/>
      <c r="AC110" s="976"/>
      <c r="AD110" s="976"/>
      <c r="AE110" s="977"/>
      <c r="AF110" s="978">
        <v>590853</v>
      </c>
      <c r="AG110" s="976"/>
      <c r="AH110" s="976"/>
      <c r="AI110" s="976"/>
      <c r="AJ110" s="977"/>
      <c r="AK110" s="978">
        <v>594342</v>
      </c>
      <c r="AL110" s="976"/>
      <c r="AM110" s="976"/>
      <c r="AN110" s="976"/>
      <c r="AO110" s="977"/>
      <c r="AP110" s="979">
        <v>21</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4526450</v>
      </c>
      <c r="BR110" s="923"/>
      <c r="BS110" s="923"/>
      <c r="BT110" s="923"/>
      <c r="BU110" s="923"/>
      <c r="BV110" s="923">
        <v>5006965</v>
      </c>
      <c r="BW110" s="923"/>
      <c r="BX110" s="923"/>
      <c r="BY110" s="923"/>
      <c r="BZ110" s="923"/>
      <c r="CA110" s="923">
        <v>5941077</v>
      </c>
      <c r="CB110" s="923"/>
      <c r="CC110" s="923"/>
      <c r="CD110" s="923"/>
      <c r="CE110" s="923"/>
      <c r="CF110" s="947">
        <v>210.3</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138</v>
      </c>
      <c r="DM110" s="923"/>
      <c r="DN110" s="923"/>
      <c r="DO110" s="923"/>
      <c r="DP110" s="923"/>
      <c r="DQ110" s="923" t="s">
        <v>434</v>
      </c>
      <c r="DR110" s="923"/>
      <c r="DS110" s="923"/>
      <c r="DT110" s="923"/>
      <c r="DU110" s="923"/>
      <c r="DV110" s="924" t="s">
        <v>138</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138</v>
      </c>
      <c r="AB111" s="1004"/>
      <c r="AC111" s="1004"/>
      <c r="AD111" s="1004"/>
      <c r="AE111" s="1005"/>
      <c r="AF111" s="1006" t="s">
        <v>138</v>
      </c>
      <c r="AG111" s="1004"/>
      <c r="AH111" s="1004"/>
      <c r="AI111" s="1004"/>
      <c r="AJ111" s="1005"/>
      <c r="AK111" s="1006" t="s">
        <v>434</v>
      </c>
      <c r="AL111" s="1004"/>
      <c r="AM111" s="1004"/>
      <c r="AN111" s="1004"/>
      <c r="AO111" s="1005"/>
      <c r="AP111" s="1007" t="s">
        <v>138</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7078</v>
      </c>
      <c r="BR111" s="895"/>
      <c r="BS111" s="895"/>
      <c r="BT111" s="895"/>
      <c r="BU111" s="895"/>
      <c r="BV111" s="895">
        <v>3380</v>
      </c>
      <c r="BW111" s="895"/>
      <c r="BX111" s="895"/>
      <c r="BY111" s="895"/>
      <c r="BZ111" s="895"/>
      <c r="CA111" s="895">
        <v>1411</v>
      </c>
      <c r="CB111" s="895"/>
      <c r="CC111" s="895"/>
      <c r="CD111" s="895"/>
      <c r="CE111" s="895"/>
      <c r="CF111" s="956">
        <v>0</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138</v>
      </c>
      <c r="DH111" s="895"/>
      <c r="DI111" s="895"/>
      <c r="DJ111" s="895"/>
      <c r="DK111" s="895"/>
      <c r="DL111" s="895" t="s">
        <v>138</v>
      </c>
      <c r="DM111" s="895"/>
      <c r="DN111" s="895"/>
      <c r="DO111" s="895"/>
      <c r="DP111" s="895"/>
      <c r="DQ111" s="895" t="s">
        <v>138</v>
      </c>
      <c r="DR111" s="895"/>
      <c r="DS111" s="895"/>
      <c r="DT111" s="895"/>
      <c r="DU111" s="895"/>
      <c r="DV111" s="872" t="s">
        <v>434</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138</v>
      </c>
      <c r="AG112" s="858"/>
      <c r="AH112" s="858"/>
      <c r="AI112" s="858"/>
      <c r="AJ112" s="859"/>
      <c r="AK112" s="860" t="s">
        <v>434</v>
      </c>
      <c r="AL112" s="858"/>
      <c r="AM112" s="858"/>
      <c r="AN112" s="858"/>
      <c r="AO112" s="859"/>
      <c r="AP112" s="905" t="s">
        <v>138</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1264324</v>
      </c>
      <c r="BR112" s="895"/>
      <c r="BS112" s="895"/>
      <c r="BT112" s="895"/>
      <c r="BU112" s="895"/>
      <c r="BV112" s="895">
        <v>1152902</v>
      </c>
      <c r="BW112" s="895"/>
      <c r="BX112" s="895"/>
      <c r="BY112" s="895"/>
      <c r="BZ112" s="895"/>
      <c r="CA112" s="895">
        <v>1073871</v>
      </c>
      <c r="CB112" s="895"/>
      <c r="CC112" s="895"/>
      <c r="CD112" s="895"/>
      <c r="CE112" s="895"/>
      <c r="CF112" s="956">
        <v>38</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790</v>
      </c>
      <c r="DH112" s="895"/>
      <c r="DI112" s="895"/>
      <c r="DJ112" s="895"/>
      <c r="DK112" s="895"/>
      <c r="DL112" s="895" t="s">
        <v>442</v>
      </c>
      <c r="DM112" s="895"/>
      <c r="DN112" s="895"/>
      <c r="DO112" s="895"/>
      <c r="DP112" s="895"/>
      <c r="DQ112" s="895" t="s">
        <v>138</v>
      </c>
      <c r="DR112" s="895"/>
      <c r="DS112" s="895"/>
      <c r="DT112" s="895"/>
      <c r="DU112" s="895"/>
      <c r="DV112" s="872" t="s">
        <v>138</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153104</v>
      </c>
      <c r="AB113" s="1004"/>
      <c r="AC113" s="1004"/>
      <c r="AD113" s="1004"/>
      <c r="AE113" s="1005"/>
      <c r="AF113" s="1006">
        <v>136358</v>
      </c>
      <c r="AG113" s="1004"/>
      <c r="AH113" s="1004"/>
      <c r="AI113" s="1004"/>
      <c r="AJ113" s="1005"/>
      <c r="AK113" s="1006">
        <v>127105</v>
      </c>
      <c r="AL113" s="1004"/>
      <c r="AM113" s="1004"/>
      <c r="AN113" s="1004"/>
      <c r="AO113" s="1005"/>
      <c r="AP113" s="1007">
        <v>4.5</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121163</v>
      </c>
      <c r="BR113" s="895"/>
      <c r="BS113" s="895"/>
      <c r="BT113" s="895"/>
      <c r="BU113" s="895"/>
      <c r="BV113" s="895">
        <v>106587</v>
      </c>
      <c r="BW113" s="895"/>
      <c r="BX113" s="895"/>
      <c r="BY113" s="895"/>
      <c r="BZ113" s="895"/>
      <c r="CA113" s="895">
        <v>91721</v>
      </c>
      <c r="CB113" s="895"/>
      <c r="CC113" s="895"/>
      <c r="CD113" s="895"/>
      <c r="CE113" s="895"/>
      <c r="CF113" s="956">
        <v>3.2</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446</v>
      </c>
      <c r="DH113" s="858"/>
      <c r="DI113" s="858"/>
      <c r="DJ113" s="858"/>
      <c r="DK113" s="859"/>
      <c r="DL113" s="860" t="s">
        <v>138</v>
      </c>
      <c r="DM113" s="858"/>
      <c r="DN113" s="858"/>
      <c r="DO113" s="858"/>
      <c r="DP113" s="859"/>
      <c r="DQ113" s="860" t="s">
        <v>138</v>
      </c>
      <c r="DR113" s="858"/>
      <c r="DS113" s="858"/>
      <c r="DT113" s="858"/>
      <c r="DU113" s="859"/>
      <c r="DV113" s="905" t="s">
        <v>434</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446</v>
      </c>
      <c r="AB114" s="858"/>
      <c r="AC114" s="858"/>
      <c r="AD114" s="858"/>
      <c r="AE114" s="859"/>
      <c r="AF114" s="860" t="s">
        <v>138</v>
      </c>
      <c r="AG114" s="858"/>
      <c r="AH114" s="858"/>
      <c r="AI114" s="858"/>
      <c r="AJ114" s="859"/>
      <c r="AK114" s="860">
        <v>5425</v>
      </c>
      <c r="AL114" s="858"/>
      <c r="AM114" s="858"/>
      <c r="AN114" s="858"/>
      <c r="AO114" s="859"/>
      <c r="AP114" s="905">
        <v>0.2</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694129</v>
      </c>
      <c r="BR114" s="895"/>
      <c r="BS114" s="895"/>
      <c r="BT114" s="895"/>
      <c r="BU114" s="895"/>
      <c r="BV114" s="895">
        <v>521404</v>
      </c>
      <c r="BW114" s="895"/>
      <c r="BX114" s="895"/>
      <c r="BY114" s="895"/>
      <c r="BZ114" s="895"/>
      <c r="CA114" s="895">
        <v>597232</v>
      </c>
      <c r="CB114" s="895"/>
      <c r="CC114" s="895"/>
      <c r="CD114" s="895"/>
      <c r="CE114" s="895"/>
      <c r="CF114" s="956">
        <v>21.1</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138</v>
      </c>
      <c r="DH114" s="858"/>
      <c r="DI114" s="858"/>
      <c r="DJ114" s="858"/>
      <c r="DK114" s="859"/>
      <c r="DL114" s="860" t="s">
        <v>434</v>
      </c>
      <c r="DM114" s="858"/>
      <c r="DN114" s="858"/>
      <c r="DO114" s="858"/>
      <c r="DP114" s="859"/>
      <c r="DQ114" s="860" t="s">
        <v>434</v>
      </c>
      <c r="DR114" s="858"/>
      <c r="DS114" s="858"/>
      <c r="DT114" s="858"/>
      <c r="DU114" s="859"/>
      <c r="DV114" s="905" t="s">
        <v>138</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3721</v>
      </c>
      <c r="AB115" s="1004"/>
      <c r="AC115" s="1004"/>
      <c r="AD115" s="1004"/>
      <c r="AE115" s="1005"/>
      <c r="AF115" s="1006">
        <v>3526</v>
      </c>
      <c r="AG115" s="1004"/>
      <c r="AH115" s="1004"/>
      <c r="AI115" s="1004"/>
      <c r="AJ115" s="1005"/>
      <c r="AK115" s="1006">
        <v>2442</v>
      </c>
      <c r="AL115" s="1004"/>
      <c r="AM115" s="1004"/>
      <c r="AN115" s="1004"/>
      <c r="AO115" s="1005"/>
      <c r="AP115" s="1007">
        <v>0.1</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138</v>
      </c>
      <c r="BR115" s="895"/>
      <c r="BS115" s="895"/>
      <c r="BT115" s="895"/>
      <c r="BU115" s="895"/>
      <c r="BV115" s="895" t="s">
        <v>434</v>
      </c>
      <c r="BW115" s="895"/>
      <c r="BX115" s="895"/>
      <c r="BY115" s="895"/>
      <c r="BZ115" s="895"/>
      <c r="CA115" s="895" t="s">
        <v>138</v>
      </c>
      <c r="CB115" s="895"/>
      <c r="CC115" s="895"/>
      <c r="CD115" s="895"/>
      <c r="CE115" s="895"/>
      <c r="CF115" s="956" t="s">
        <v>138</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138</v>
      </c>
      <c r="DH115" s="858"/>
      <c r="DI115" s="858"/>
      <c r="DJ115" s="858"/>
      <c r="DK115" s="859"/>
      <c r="DL115" s="860" t="s">
        <v>434</v>
      </c>
      <c r="DM115" s="858"/>
      <c r="DN115" s="858"/>
      <c r="DO115" s="858"/>
      <c r="DP115" s="859"/>
      <c r="DQ115" s="860" t="s">
        <v>434</v>
      </c>
      <c r="DR115" s="858"/>
      <c r="DS115" s="858"/>
      <c r="DT115" s="858"/>
      <c r="DU115" s="859"/>
      <c r="DV115" s="905" t="s">
        <v>434</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138</v>
      </c>
      <c r="AB116" s="858"/>
      <c r="AC116" s="858"/>
      <c r="AD116" s="858"/>
      <c r="AE116" s="859"/>
      <c r="AF116" s="860" t="s">
        <v>138</v>
      </c>
      <c r="AG116" s="858"/>
      <c r="AH116" s="858"/>
      <c r="AI116" s="858"/>
      <c r="AJ116" s="859"/>
      <c r="AK116" s="860" t="s">
        <v>446</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446</v>
      </c>
      <c r="BR116" s="895"/>
      <c r="BS116" s="895"/>
      <c r="BT116" s="895"/>
      <c r="BU116" s="895"/>
      <c r="BV116" s="895" t="s">
        <v>138</v>
      </c>
      <c r="BW116" s="895"/>
      <c r="BX116" s="895"/>
      <c r="BY116" s="895"/>
      <c r="BZ116" s="895"/>
      <c r="CA116" s="895" t="s">
        <v>434</v>
      </c>
      <c r="CB116" s="895"/>
      <c r="CC116" s="895"/>
      <c r="CD116" s="895"/>
      <c r="CE116" s="895"/>
      <c r="CF116" s="956" t="s">
        <v>434</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4300</v>
      </c>
      <c r="DH116" s="858"/>
      <c r="DI116" s="858"/>
      <c r="DJ116" s="858"/>
      <c r="DK116" s="859"/>
      <c r="DL116" s="860">
        <v>2845</v>
      </c>
      <c r="DM116" s="858"/>
      <c r="DN116" s="858"/>
      <c r="DO116" s="858"/>
      <c r="DP116" s="859"/>
      <c r="DQ116" s="860">
        <v>1411</v>
      </c>
      <c r="DR116" s="858"/>
      <c r="DS116" s="858"/>
      <c r="DT116" s="858"/>
      <c r="DU116" s="859"/>
      <c r="DV116" s="905">
        <v>0</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773919</v>
      </c>
      <c r="AB117" s="990"/>
      <c r="AC117" s="990"/>
      <c r="AD117" s="990"/>
      <c r="AE117" s="991"/>
      <c r="AF117" s="992">
        <v>730737</v>
      </c>
      <c r="AG117" s="990"/>
      <c r="AH117" s="990"/>
      <c r="AI117" s="990"/>
      <c r="AJ117" s="991"/>
      <c r="AK117" s="992">
        <v>729314</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446</v>
      </c>
      <c r="BR117" s="895"/>
      <c r="BS117" s="895"/>
      <c r="BT117" s="895"/>
      <c r="BU117" s="895"/>
      <c r="BV117" s="895" t="s">
        <v>442</v>
      </c>
      <c r="BW117" s="895"/>
      <c r="BX117" s="895"/>
      <c r="BY117" s="895"/>
      <c r="BZ117" s="895"/>
      <c r="CA117" s="895" t="s">
        <v>138</v>
      </c>
      <c r="CB117" s="895"/>
      <c r="CC117" s="895"/>
      <c r="CD117" s="895"/>
      <c r="CE117" s="895"/>
      <c r="CF117" s="956" t="s">
        <v>446</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446</v>
      </c>
      <c r="DH117" s="858"/>
      <c r="DI117" s="858"/>
      <c r="DJ117" s="858"/>
      <c r="DK117" s="859"/>
      <c r="DL117" s="860" t="s">
        <v>434</v>
      </c>
      <c r="DM117" s="858"/>
      <c r="DN117" s="858"/>
      <c r="DO117" s="858"/>
      <c r="DP117" s="859"/>
      <c r="DQ117" s="860" t="s">
        <v>434</v>
      </c>
      <c r="DR117" s="858"/>
      <c r="DS117" s="858"/>
      <c r="DT117" s="858"/>
      <c r="DU117" s="859"/>
      <c r="DV117" s="905" t="s">
        <v>138</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308</v>
      </c>
      <c r="AG118" s="983"/>
      <c r="AH118" s="983"/>
      <c r="AI118" s="983"/>
      <c r="AJ118" s="984"/>
      <c r="AK118" s="985" t="s">
        <v>307</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138</v>
      </c>
      <c r="BR118" s="926"/>
      <c r="BS118" s="926"/>
      <c r="BT118" s="926"/>
      <c r="BU118" s="926"/>
      <c r="BV118" s="926" t="s">
        <v>446</v>
      </c>
      <c r="BW118" s="926"/>
      <c r="BX118" s="926"/>
      <c r="BY118" s="926"/>
      <c r="BZ118" s="926"/>
      <c r="CA118" s="926" t="s">
        <v>434</v>
      </c>
      <c r="CB118" s="926"/>
      <c r="CC118" s="926"/>
      <c r="CD118" s="926"/>
      <c r="CE118" s="926"/>
      <c r="CF118" s="956" t="s">
        <v>138</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138</v>
      </c>
      <c r="DH118" s="858"/>
      <c r="DI118" s="858"/>
      <c r="DJ118" s="858"/>
      <c r="DK118" s="859"/>
      <c r="DL118" s="860" t="s">
        <v>442</v>
      </c>
      <c r="DM118" s="858"/>
      <c r="DN118" s="858"/>
      <c r="DO118" s="858"/>
      <c r="DP118" s="859"/>
      <c r="DQ118" s="860" t="s">
        <v>138</v>
      </c>
      <c r="DR118" s="858"/>
      <c r="DS118" s="858"/>
      <c r="DT118" s="858"/>
      <c r="DU118" s="859"/>
      <c r="DV118" s="905" t="s">
        <v>446</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442</v>
      </c>
      <c r="AG119" s="976"/>
      <c r="AH119" s="976"/>
      <c r="AI119" s="976"/>
      <c r="AJ119" s="977"/>
      <c r="AK119" s="978" t="s">
        <v>138</v>
      </c>
      <c r="AL119" s="976"/>
      <c r="AM119" s="976"/>
      <c r="AN119" s="976"/>
      <c r="AO119" s="977"/>
      <c r="AP119" s="979" t="s">
        <v>138</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461</v>
      </c>
      <c r="BP119" s="959"/>
      <c r="BQ119" s="963">
        <v>6613144</v>
      </c>
      <c r="BR119" s="926"/>
      <c r="BS119" s="926"/>
      <c r="BT119" s="926"/>
      <c r="BU119" s="926"/>
      <c r="BV119" s="926">
        <v>6791238</v>
      </c>
      <c r="BW119" s="926"/>
      <c r="BX119" s="926"/>
      <c r="BY119" s="926"/>
      <c r="BZ119" s="926"/>
      <c r="CA119" s="926">
        <v>7705312</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1988</v>
      </c>
      <c r="DH119" s="841"/>
      <c r="DI119" s="841"/>
      <c r="DJ119" s="841"/>
      <c r="DK119" s="842"/>
      <c r="DL119" s="843">
        <v>535</v>
      </c>
      <c r="DM119" s="841"/>
      <c r="DN119" s="841"/>
      <c r="DO119" s="841"/>
      <c r="DP119" s="842"/>
      <c r="DQ119" s="843" t="s">
        <v>138</v>
      </c>
      <c r="DR119" s="841"/>
      <c r="DS119" s="841"/>
      <c r="DT119" s="841"/>
      <c r="DU119" s="842"/>
      <c r="DV119" s="929" t="s">
        <v>138</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138</v>
      </c>
      <c r="AG120" s="858"/>
      <c r="AH120" s="858"/>
      <c r="AI120" s="858"/>
      <c r="AJ120" s="859"/>
      <c r="AK120" s="860" t="s">
        <v>434</v>
      </c>
      <c r="AL120" s="858"/>
      <c r="AM120" s="858"/>
      <c r="AN120" s="858"/>
      <c r="AO120" s="859"/>
      <c r="AP120" s="905" t="s">
        <v>138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3298392</v>
      </c>
      <c r="BR120" s="923"/>
      <c r="BS120" s="923"/>
      <c r="BT120" s="923"/>
      <c r="BU120" s="923"/>
      <c r="BV120" s="923">
        <v>3171455</v>
      </c>
      <c r="BW120" s="923"/>
      <c r="BX120" s="923"/>
      <c r="BY120" s="923"/>
      <c r="BZ120" s="923"/>
      <c r="CA120" s="923">
        <v>3045435</v>
      </c>
      <c r="CB120" s="923"/>
      <c r="CC120" s="923"/>
      <c r="CD120" s="923"/>
      <c r="CE120" s="923"/>
      <c r="CF120" s="947">
        <v>107.8</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1096324</v>
      </c>
      <c r="DH120" s="923"/>
      <c r="DI120" s="923"/>
      <c r="DJ120" s="923"/>
      <c r="DK120" s="923"/>
      <c r="DL120" s="923">
        <v>1010544</v>
      </c>
      <c r="DM120" s="923"/>
      <c r="DN120" s="923"/>
      <c r="DO120" s="923"/>
      <c r="DP120" s="923"/>
      <c r="DQ120" s="923">
        <v>940999</v>
      </c>
      <c r="DR120" s="923"/>
      <c r="DS120" s="923"/>
      <c r="DT120" s="923"/>
      <c r="DU120" s="923"/>
      <c r="DV120" s="924">
        <v>33.299999999999997</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138</v>
      </c>
      <c r="AG121" s="858"/>
      <c r="AH121" s="858"/>
      <c r="AI121" s="858"/>
      <c r="AJ121" s="859"/>
      <c r="AK121" s="860" t="s">
        <v>138</v>
      </c>
      <c r="AL121" s="858"/>
      <c r="AM121" s="858"/>
      <c r="AN121" s="858"/>
      <c r="AO121" s="859"/>
      <c r="AP121" s="905" t="s">
        <v>138</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325728</v>
      </c>
      <c r="BR121" s="895"/>
      <c r="BS121" s="895"/>
      <c r="BT121" s="895"/>
      <c r="BU121" s="895"/>
      <c r="BV121" s="895">
        <v>293331</v>
      </c>
      <c r="BW121" s="895"/>
      <c r="BX121" s="895"/>
      <c r="BY121" s="895"/>
      <c r="BZ121" s="895"/>
      <c r="CA121" s="895">
        <v>254156</v>
      </c>
      <c r="CB121" s="895"/>
      <c r="CC121" s="895"/>
      <c r="CD121" s="895"/>
      <c r="CE121" s="895"/>
      <c r="CF121" s="956">
        <v>9</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84899</v>
      </c>
      <c r="DH121" s="895"/>
      <c r="DI121" s="895"/>
      <c r="DJ121" s="895"/>
      <c r="DK121" s="895"/>
      <c r="DL121" s="895">
        <v>71849</v>
      </c>
      <c r="DM121" s="895"/>
      <c r="DN121" s="895"/>
      <c r="DO121" s="895"/>
      <c r="DP121" s="895"/>
      <c r="DQ121" s="895">
        <v>63321</v>
      </c>
      <c r="DR121" s="895"/>
      <c r="DS121" s="895"/>
      <c r="DT121" s="895"/>
      <c r="DU121" s="895"/>
      <c r="DV121" s="872">
        <v>2.2000000000000002</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442</v>
      </c>
      <c r="AB122" s="858"/>
      <c r="AC122" s="858"/>
      <c r="AD122" s="858"/>
      <c r="AE122" s="859"/>
      <c r="AF122" s="860" t="s">
        <v>434</v>
      </c>
      <c r="AG122" s="858"/>
      <c r="AH122" s="858"/>
      <c r="AI122" s="858"/>
      <c r="AJ122" s="859"/>
      <c r="AK122" s="860" t="s">
        <v>434</v>
      </c>
      <c r="AL122" s="858"/>
      <c r="AM122" s="858"/>
      <c r="AN122" s="858"/>
      <c r="AO122" s="859"/>
      <c r="AP122" s="905" t="s">
        <v>434</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4440606</v>
      </c>
      <c r="BR122" s="926"/>
      <c r="BS122" s="926"/>
      <c r="BT122" s="926"/>
      <c r="BU122" s="926"/>
      <c r="BV122" s="926">
        <v>4632089</v>
      </c>
      <c r="BW122" s="926"/>
      <c r="BX122" s="926"/>
      <c r="BY122" s="926"/>
      <c r="BZ122" s="926"/>
      <c r="CA122" s="926">
        <v>5256203</v>
      </c>
      <c r="CB122" s="926"/>
      <c r="CC122" s="926"/>
      <c r="CD122" s="926"/>
      <c r="CE122" s="926"/>
      <c r="CF122" s="927">
        <v>186.1</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41241</v>
      </c>
      <c r="DH122" s="895"/>
      <c r="DI122" s="895"/>
      <c r="DJ122" s="895"/>
      <c r="DK122" s="895"/>
      <c r="DL122" s="895">
        <v>35043</v>
      </c>
      <c r="DM122" s="895"/>
      <c r="DN122" s="895"/>
      <c r="DO122" s="895"/>
      <c r="DP122" s="895"/>
      <c r="DQ122" s="895">
        <v>40196</v>
      </c>
      <c r="DR122" s="895"/>
      <c r="DS122" s="895"/>
      <c r="DT122" s="895"/>
      <c r="DU122" s="895"/>
      <c r="DV122" s="872">
        <v>1.4</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1474</v>
      </c>
      <c r="AB123" s="858"/>
      <c r="AC123" s="858"/>
      <c r="AD123" s="858"/>
      <c r="AE123" s="859"/>
      <c r="AF123" s="860">
        <v>1452</v>
      </c>
      <c r="AG123" s="858"/>
      <c r="AH123" s="858"/>
      <c r="AI123" s="858"/>
      <c r="AJ123" s="859"/>
      <c r="AK123" s="860">
        <v>1432</v>
      </c>
      <c r="AL123" s="858"/>
      <c r="AM123" s="858"/>
      <c r="AN123" s="858"/>
      <c r="AO123" s="859"/>
      <c r="AP123" s="905">
        <v>0.1</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472</v>
      </c>
      <c r="BP123" s="959"/>
      <c r="BQ123" s="913">
        <v>8064726</v>
      </c>
      <c r="BR123" s="914"/>
      <c r="BS123" s="914"/>
      <c r="BT123" s="914"/>
      <c r="BU123" s="914"/>
      <c r="BV123" s="914">
        <v>8096875</v>
      </c>
      <c r="BW123" s="914"/>
      <c r="BX123" s="914"/>
      <c r="BY123" s="914"/>
      <c r="BZ123" s="914"/>
      <c r="CA123" s="914">
        <v>8555794</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v>41860</v>
      </c>
      <c r="DH123" s="858"/>
      <c r="DI123" s="858"/>
      <c r="DJ123" s="858"/>
      <c r="DK123" s="859"/>
      <c r="DL123" s="860">
        <v>35466</v>
      </c>
      <c r="DM123" s="858"/>
      <c r="DN123" s="858"/>
      <c r="DO123" s="858"/>
      <c r="DP123" s="859"/>
      <c r="DQ123" s="860">
        <v>29355</v>
      </c>
      <c r="DR123" s="858"/>
      <c r="DS123" s="858"/>
      <c r="DT123" s="858"/>
      <c r="DU123" s="859"/>
      <c r="DV123" s="905">
        <v>1</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138</v>
      </c>
      <c r="AB124" s="858"/>
      <c r="AC124" s="858"/>
      <c r="AD124" s="858"/>
      <c r="AE124" s="859"/>
      <c r="AF124" s="860" t="s">
        <v>138</v>
      </c>
      <c r="AG124" s="858"/>
      <c r="AH124" s="858"/>
      <c r="AI124" s="858"/>
      <c r="AJ124" s="859"/>
      <c r="AK124" s="860" t="s">
        <v>446</v>
      </c>
      <c r="AL124" s="858"/>
      <c r="AM124" s="858"/>
      <c r="AN124" s="858"/>
      <c r="AO124" s="859"/>
      <c r="AP124" s="905" t="s">
        <v>446</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138</v>
      </c>
      <c r="BR124" s="912"/>
      <c r="BS124" s="912"/>
      <c r="BT124" s="912"/>
      <c r="BU124" s="912"/>
      <c r="BV124" s="912" t="s">
        <v>434</v>
      </c>
      <c r="BW124" s="912"/>
      <c r="BX124" s="912"/>
      <c r="BY124" s="912"/>
      <c r="BZ124" s="912"/>
      <c r="CA124" s="912" t="s">
        <v>434</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138</v>
      </c>
      <c r="DH124" s="841"/>
      <c r="DI124" s="841"/>
      <c r="DJ124" s="841"/>
      <c r="DK124" s="842"/>
      <c r="DL124" s="843" t="s">
        <v>138</v>
      </c>
      <c r="DM124" s="841"/>
      <c r="DN124" s="841"/>
      <c r="DO124" s="841"/>
      <c r="DP124" s="842"/>
      <c r="DQ124" s="843" t="s">
        <v>138</v>
      </c>
      <c r="DR124" s="841"/>
      <c r="DS124" s="841"/>
      <c r="DT124" s="841"/>
      <c r="DU124" s="842"/>
      <c r="DV124" s="929" t="s">
        <v>138</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138</v>
      </c>
      <c r="AB125" s="858"/>
      <c r="AC125" s="858"/>
      <c r="AD125" s="858"/>
      <c r="AE125" s="859"/>
      <c r="AF125" s="860" t="s">
        <v>138</v>
      </c>
      <c r="AG125" s="858"/>
      <c r="AH125" s="858"/>
      <c r="AI125" s="858"/>
      <c r="AJ125" s="859"/>
      <c r="AK125" s="860" t="s">
        <v>138</v>
      </c>
      <c r="AL125" s="858"/>
      <c r="AM125" s="858"/>
      <c r="AN125" s="858"/>
      <c r="AO125" s="859"/>
      <c r="AP125" s="905" t="s">
        <v>446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138</v>
      </c>
      <c r="DH125" s="923"/>
      <c r="DI125" s="923"/>
      <c r="DJ125" s="923"/>
      <c r="DK125" s="923"/>
      <c r="DL125" s="923" t="s">
        <v>138</v>
      </c>
      <c r="DM125" s="923"/>
      <c r="DN125" s="923"/>
      <c r="DO125" s="923"/>
      <c r="DP125" s="923"/>
      <c r="DQ125" s="923" t="s">
        <v>138</v>
      </c>
      <c r="DR125" s="923"/>
      <c r="DS125" s="923"/>
      <c r="DT125" s="923"/>
      <c r="DU125" s="923"/>
      <c r="DV125" s="924" t="s">
        <v>446</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1460</v>
      </c>
      <c r="AB126" s="858"/>
      <c r="AC126" s="858"/>
      <c r="AD126" s="858"/>
      <c r="AE126" s="859"/>
      <c r="AF126" s="860">
        <v>1454</v>
      </c>
      <c r="AG126" s="858"/>
      <c r="AH126" s="858"/>
      <c r="AI126" s="858"/>
      <c r="AJ126" s="859"/>
      <c r="AK126" s="860">
        <v>534</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446</v>
      </c>
      <c r="DH126" s="895"/>
      <c r="DI126" s="895"/>
      <c r="DJ126" s="895"/>
      <c r="DK126" s="895"/>
      <c r="DL126" s="895" t="s">
        <v>138</v>
      </c>
      <c r="DM126" s="895"/>
      <c r="DN126" s="895"/>
      <c r="DO126" s="895"/>
      <c r="DP126" s="895"/>
      <c r="DQ126" s="895" t="s">
        <v>138</v>
      </c>
      <c r="DR126" s="895"/>
      <c r="DS126" s="895"/>
      <c r="DT126" s="895"/>
      <c r="DU126" s="895"/>
      <c r="DV126" s="872" t="s">
        <v>138</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787</v>
      </c>
      <c r="AB127" s="858"/>
      <c r="AC127" s="858"/>
      <c r="AD127" s="858"/>
      <c r="AE127" s="859"/>
      <c r="AF127" s="860">
        <v>620</v>
      </c>
      <c r="AG127" s="858"/>
      <c r="AH127" s="858"/>
      <c r="AI127" s="858"/>
      <c r="AJ127" s="859"/>
      <c r="AK127" s="860">
        <v>476</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138</v>
      </c>
      <c r="DH127" s="895"/>
      <c r="DI127" s="895"/>
      <c r="DJ127" s="895"/>
      <c r="DK127" s="895"/>
      <c r="DL127" s="895" t="s">
        <v>434</v>
      </c>
      <c r="DM127" s="895"/>
      <c r="DN127" s="895"/>
      <c r="DO127" s="895"/>
      <c r="DP127" s="895"/>
      <c r="DQ127" s="895" t="s">
        <v>138</v>
      </c>
      <c r="DR127" s="895"/>
      <c r="DS127" s="895"/>
      <c r="DT127" s="895"/>
      <c r="DU127" s="895"/>
      <c r="DV127" s="872" t="s">
        <v>138</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49055</v>
      </c>
      <c r="AB128" s="879"/>
      <c r="AC128" s="879"/>
      <c r="AD128" s="879"/>
      <c r="AE128" s="880"/>
      <c r="AF128" s="881">
        <v>44431</v>
      </c>
      <c r="AG128" s="879"/>
      <c r="AH128" s="879"/>
      <c r="AI128" s="879"/>
      <c r="AJ128" s="880"/>
      <c r="AK128" s="881">
        <v>44430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434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138</v>
      </c>
      <c r="DH128" s="869"/>
      <c r="DI128" s="869"/>
      <c r="DJ128" s="869"/>
      <c r="DK128" s="869"/>
      <c r="DL128" s="869" t="s">
        <v>138</v>
      </c>
      <c r="DM128" s="869"/>
      <c r="DN128" s="869"/>
      <c r="DO128" s="869"/>
      <c r="DP128" s="869"/>
      <c r="DQ128" s="869" t="s">
        <v>489</v>
      </c>
      <c r="DR128" s="869"/>
      <c r="DS128" s="869"/>
      <c r="DT128" s="869"/>
      <c r="DU128" s="869"/>
      <c r="DV128" s="870" t="s">
        <v>138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3529753</v>
      </c>
      <c r="AB129" s="858"/>
      <c r="AC129" s="858"/>
      <c r="AD129" s="858"/>
      <c r="AE129" s="859"/>
      <c r="AF129" s="860">
        <v>3407859</v>
      </c>
      <c r="AG129" s="858"/>
      <c r="AH129" s="858"/>
      <c r="AI129" s="858"/>
      <c r="AJ129" s="859"/>
      <c r="AK129" s="860">
        <v>3330882</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138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539676</v>
      </c>
      <c r="AB130" s="858"/>
      <c r="AC130" s="858"/>
      <c r="AD130" s="858"/>
      <c r="AE130" s="859"/>
      <c r="AF130" s="860">
        <v>516989</v>
      </c>
      <c r="AG130" s="858"/>
      <c r="AH130" s="858"/>
      <c r="AI130" s="858"/>
      <c r="AJ130" s="859"/>
      <c r="AK130" s="860">
        <v>506429</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6.1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2990077</v>
      </c>
      <c r="AB131" s="841"/>
      <c r="AC131" s="841"/>
      <c r="AD131" s="841"/>
      <c r="AE131" s="842"/>
      <c r="AF131" s="843">
        <v>2890870</v>
      </c>
      <c r="AG131" s="841"/>
      <c r="AH131" s="841"/>
      <c r="AI131" s="841"/>
      <c r="AJ131" s="842"/>
      <c r="AK131" s="843">
        <v>2824453</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t="s">
        <v>138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6.1934190989999998</v>
      </c>
      <c r="AB132" s="821"/>
      <c r="AC132" s="821"/>
      <c r="AD132" s="821"/>
      <c r="AE132" s="822"/>
      <c r="AF132" s="823">
        <v>5.8569565560000001</v>
      </c>
      <c r="AG132" s="821"/>
      <c r="AH132" s="821"/>
      <c r="AI132" s="821"/>
      <c r="AJ132" s="822"/>
      <c r="AK132" s="823">
        <v>6.3182145360000002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7.6</v>
      </c>
      <c r="AB133" s="800"/>
      <c r="AC133" s="800"/>
      <c r="AD133" s="800"/>
      <c r="AE133" s="801"/>
      <c r="AF133" s="799">
        <v>6.3</v>
      </c>
      <c r="AG133" s="800"/>
      <c r="AH133" s="800"/>
      <c r="AI133" s="800"/>
      <c r="AJ133" s="801"/>
      <c r="AK133" s="799">
        <v>6.1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I0sjAuzds1DRWiNlPl5qQkWTxNB1RhZC72QshWivWh6G6nqmSmIv610oNjuhQVA1dIkp+CiGsirxOhWj+eZ2w==" saltValue="X2Yt98/8mf/xYB7IzfBw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election activeCell="AM7" sqref="A6:AT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EUjFQOOEqB2HKMJdiKGVE/d02WFz1cfuQ9kAP2oDFsL8CQA5Ja+pnz+IIYGgXWaObh+5tjVnVhqZEdblrpZ6A==" saltValue="gJB/uXh4Wu08g3+cl2Ho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64" zoomScale="85" zoomScaleNormal="85" zoomScaleSheetLayoutView="55" workbookViewId="0">
      <selection activeCell="AM7" sqref="A6:AT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TaaZc5v62nNZsPPEAZLwSuOsmA3k2nw1+fcN9Ne3BLllxjF3p4Uw6WdXZ0MtmhHNkIutzRz3Vo3vBVoKgiIuQ==" saltValue="Uu5HVfv0kOX6tEQwaD1k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M7" sqref="A6:AT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757633</v>
      </c>
      <c r="AP9" s="312">
        <v>141455</v>
      </c>
      <c r="AQ9" s="313">
        <v>137457</v>
      </c>
      <c r="AR9" s="314">
        <v>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82476</v>
      </c>
      <c r="AP10" s="315">
        <v>15399</v>
      </c>
      <c r="AQ10" s="316">
        <v>16552</v>
      </c>
      <c r="AR10" s="317">
        <v>-7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185429</v>
      </c>
      <c r="AP11" s="315">
        <v>34621</v>
      </c>
      <c r="AQ11" s="316">
        <v>23820</v>
      </c>
      <c r="AR11" s="317">
        <v>45.3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205561</v>
      </c>
      <c r="AP12" s="315">
        <v>38380</v>
      </c>
      <c r="AQ12" s="316">
        <v>3889</v>
      </c>
      <c r="AR12" s="317">
        <v>886.9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43762</v>
      </c>
      <c r="AP14" s="315">
        <v>8171</v>
      </c>
      <c r="AQ14" s="316">
        <v>6581</v>
      </c>
      <c r="AR14" s="317">
        <v>24.2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t="s">
        <v>513</v>
      </c>
      <c r="AP15" s="315" t="s">
        <v>513</v>
      </c>
      <c r="AQ15" s="316">
        <v>3467</v>
      </c>
      <c r="AR15" s="317" t="s">
        <v>513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-61951</v>
      </c>
      <c r="AP16" s="315">
        <v>-11567</v>
      </c>
      <c r="AQ16" s="316">
        <v>-13853</v>
      </c>
      <c r="AR16" s="317">
        <v>-16.5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1212910</v>
      </c>
      <c r="AP17" s="315">
        <v>226458</v>
      </c>
      <c r="AQ17" s="316">
        <v>177914</v>
      </c>
      <c r="AR17" s="317">
        <v>27.3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16.8</v>
      </c>
      <c r="AP21" s="328">
        <v>15.77</v>
      </c>
      <c r="AQ21" s="329">
        <v>1.03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97.3</v>
      </c>
      <c r="AP22" s="333">
        <v>96</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594342</v>
      </c>
      <c r="AP32" s="342">
        <v>110968</v>
      </c>
      <c r="AQ32" s="343">
        <v>107318</v>
      </c>
      <c r="AR32" s="344">
        <v>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v>192</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281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127105</v>
      </c>
      <c r="AP35" s="342">
        <v>23731</v>
      </c>
      <c r="AQ35" s="343">
        <v>22732</v>
      </c>
      <c r="AR35" s="344">
        <v>4.4000000000000004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5425</v>
      </c>
      <c r="AP36" s="342">
        <v>1013</v>
      </c>
      <c r="AQ36" s="343">
        <v>3735</v>
      </c>
      <c r="AR36" s="344">
        <v>-72.900000000000006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2442</v>
      </c>
      <c r="AP37" s="342">
        <v>456</v>
      </c>
      <c r="AQ37" s="343">
        <v>1596</v>
      </c>
      <c r="AR37" s="344">
        <v>-71.400000000000006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19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-44430</v>
      </c>
      <c r="AP39" s="342">
        <v>-8295</v>
      </c>
      <c r="AQ39" s="343">
        <v>-5126</v>
      </c>
      <c r="AR39" s="344">
        <v>61.8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-506429</v>
      </c>
      <c r="AP40" s="342">
        <v>-94554</v>
      </c>
      <c r="AQ40" s="343">
        <v>-92432</v>
      </c>
      <c r="AR40" s="344">
        <v>2.2999999999999998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178455</v>
      </c>
      <c r="AP41" s="342">
        <v>33319</v>
      </c>
      <c r="AQ41" s="343">
        <v>38314</v>
      </c>
      <c r="AR41" s="344">
        <v>-13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511675</v>
      </c>
      <c r="AN51" s="364">
        <v>89298</v>
      </c>
      <c r="AO51" s="365">
        <v>-48.9</v>
      </c>
      <c r="AP51" s="366">
        <v>175675</v>
      </c>
      <c r="AQ51" s="367">
        <v>0.6</v>
      </c>
      <c r="AR51" s="368">
        <v>-49.5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284615</v>
      </c>
      <c r="AN52" s="372">
        <v>49671</v>
      </c>
      <c r="AO52" s="373">
        <v>-14.1</v>
      </c>
      <c r="AP52" s="374">
        <v>87698</v>
      </c>
      <c r="AQ52" s="375">
        <v>10</v>
      </c>
      <c r="AR52" s="376">
        <v>-24.1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539665</v>
      </c>
      <c r="AN53" s="364">
        <v>95923</v>
      </c>
      <c r="AO53" s="365">
        <v>7.4</v>
      </c>
      <c r="AP53" s="366">
        <v>162193</v>
      </c>
      <c r="AQ53" s="367">
        <v>-7.7</v>
      </c>
      <c r="AR53" s="368">
        <v>15.1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255746</v>
      </c>
      <c r="AN54" s="372">
        <v>45458</v>
      </c>
      <c r="AO54" s="373">
        <v>-8.5</v>
      </c>
      <c r="AP54" s="374">
        <v>79985</v>
      </c>
      <c r="AQ54" s="375">
        <v>-8.8000000000000007</v>
      </c>
      <c r="AR54" s="376">
        <v>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615749</v>
      </c>
      <c r="AN55" s="364">
        <v>111066</v>
      </c>
      <c r="AO55" s="365">
        <v>15.8</v>
      </c>
      <c r="AP55" s="366">
        <v>168868</v>
      </c>
      <c r="AQ55" s="367">
        <v>4.0999999999999996</v>
      </c>
      <c r="AR55" s="368">
        <v>11.7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341443</v>
      </c>
      <c r="AN56" s="372">
        <v>61588</v>
      </c>
      <c r="AO56" s="373">
        <v>35.5</v>
      </c>
      <c r="AP56" s="374">
        <v>79360</v>
      </c>
      <c r="AQ56" s="375">
        <v>-0.8</v>
      </c>
      <c r="AR56" s="376">
        <v>36.299999999999997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1469379</v>
      </c>
      <c r="AN57" s="364">
        <v>268380</v>
      </c>
      <c r="AO57" s="365">
        <v>141.6</v>
      </c>
      <c r="AP57" s="366">
        <v>202870</v>
      </c>
      <c r="AQ57" s="367">
        <v>20.100000000000001</v>
      </c>
      <c r="AR57" s="368">
        <v>121.5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388383</v>
      </c>
      <c r="AN58" s="372">
        <v>70938</v>
      </c>
      <c r="AO58" s="373">
        <v>15.2</v>
      </c>
      <c r="AP58" s="374">
        <v>79735</v>
      </c>
      <c r="AQ58" s="375">
        <v>0.5</v>
      </c>
      <c r="AR58" s="376">
        <v>14.7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1911513</v>
      </c>
      <c r="AN59" s="364">
        <v>356892</v>
      </c>
      <c r="AO59" s="365">
        <v>33</v>
      </c>
      <c r="AP59" s="366">
        <v>167497</v>
      </c>
      <c r="AQ59" s="367">
        <v>-17.399999999999999</v>
      </c>
      <c r="AR59" s="368">
        <v>50.4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372954</v>
      </c>
      <c r="AN60" s="372">
        <v>69633</v>
      </c>
      <c r="AO60" s="373">
        <v>-1.8</v>
      </c>
      <c r="AP60" s="374">
        <v>82571</v>
      </c>
      <c r="AQ60" s="375">
        <v>3.6</v>
      </c>
      <c r="AR60" s="376">
        <v>-5.4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1009596</v>
      </c>
      <c r="AN61" s="379">
        <v>184312</v>
      </c>
      <c r="AO61" s="380">
        <v>29.8</v>
      </c>
      <c r="AP61" s="381">
        <v>175421</v>
      </c>
      <c r="AQ61" s="382">
        <v>-0.1</v>
      </c>
      <c r="AR61" s="368">
        <v>29.9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328628</v>
      </c>
      <c r="AN62" s="372">
        <v>59458</v>
      </c>
      <c r="AO62" s="373">
        <v>5.3</v>
      </c>
      <c r="AP62" s="374">
        <v>81870</v>
      </c>
      <c r="AQ62" s="375">
        <v>0.9</v>
      </c>
      <c r="AR62" s="376">
        <v>4.4000000000000004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iEMs2JElZ2Z0kHMytcJp70Ckwlihc+iw8ykQM8jPPNhsV5RZqc3DgSQdFVd+zLzegzi6pOxWFFDUY10p6pW7w==" saltValue="KZXuPRbKp9+k1F38uhb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1" zoomScale="70" zoomScaleNormal="70" zoomScaleSheetLayoutView="55" workbookViewId="0">
      <selection activeCell="DS86" sqref="DS8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0Gw/yQkiOrfrPnh/vT+Zb3I4H1dzQrg06KRFod/XACDkTJlY9ffSSIVr4g+TgbHKotu427f97T3O9fl2WixXg==" saltValue="0/bqMf3sr7MorWVgAV5G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6" zoomScale="85" zoomScaleNormal="85" zoomScaleSheetLayoutView="55" workbookViewId="0">
      <selection activeCell="AM7" sqref="A6:AT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7v6Lw2OFR+KarF/pMssIyOQALFiVIhyqyxaEJMvVIgPYPqKxNpaEPy8UWZMbjaBt5nupaJXjJZvYPPTzHO0hA==" saltValue="IUjTfHyGR9sX3s4E4YmB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3" zoomScale="70" zoomScaleNormal="70" zoomScaleSheetLayoutView="100" workbookViewId="0">
      <selection activeCell="AM7" sqref="A6:AT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16.12</v>
      </c>
      <c r="G47" s="12">
        <v>13.61</v>
      </c>
      <c r="H47" s="12">
        <v>8.6199999999999992</v>
      </c>
      <c r="I47" s="12">
        <v>8.98</v>
      </c>
      <c r="J47" s="13">
        <v>9.1199999999999992</v>
      </c>
    </row>
    <row r="48" spans="2:10" ht="57.75" customHeight="1" x14ac:dyDescent="0.15">
      <c r="B48" s="14"/>
      <c r="C48" s="1234" t="s">
        <v>4</v>
      </c>
      <c r="D48" s="1234"/>
      <c r="E48" s="1235"/>
      <c r="F48" s="15">
        <v>0.79</v>
      </c>
      <c r="G48" s="16">
        <v>0.9</v>
      </c>
      <c r="H48" s="16">
        <v>0.88</v>
      </c>
      <c r="I48" s="16">
        <v>1.1100000000000001</v>
      </c>
      <c r="J48" s="17">
        <v>0.87</v>
      </c>
    </row>
    <row r="49" spans="2:10" ht="57.75" customHeight="1" thickBot="1" x14ac:dyDescent="0.2">
      <c r="B49" s="18"/>
      <c r="C49" s="1236" t="s">
        <v>5</v>
      </c>
      <c r="D49" s="1236"/>
      <c r="E49" s="1237"/>
      <c r="F49" s="19" t="s">
        <v>559</v>
      </c>
      <c r="G49" s="20" t="s">
        <v>560</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RMymeSkYeh+F0AJzhUtHpEJreJG47hZYAyYHwf5/vRkIykf98/SkAthzBjiGMjf6iIfPUdi5g+JO4y2N1sK+w==" saltValue="mnymWdIuFDYRYCmLcf1h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2020-09-07T02:02:24Z</cp:lastPrinted>
  <dcterms:created xsi:type="dcterms:W3CDTF">2020-02-10T01:57:15Z</dcterms:created>
  <dcterms:modified xsi:type="dcterms:W3CDTF">2020-09-07T02:03:51Z</dcterms:modified>
  <cp:category/>
</cp:coreProperties>
</file>