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管財G\財政グループ\01財政係\10.財政状況資料集\R元\"/>
    </mc:Choice>
  </mc:AlternateContent>
  <bookViews>
    <workbookView xWindow="0" yWindow="0" windowWidth="15360" windowHeight="7635"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CO35" i="10"/>
  <c r="BE35" i="10"/>
  <c r="AM35" i="10"/>
  <c r="U35" i="10"/>
  <c r="C35" i="10"/>
  <c r="CO34" i="10"/>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<sst xmlns="http://schemas.openxmlformats.org/spreadsheetml/2006/main" count="1104" uniqueCount="606">
  <si>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</si>
  <si>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</si>
  <si>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</si>
  <si>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</si>
  <si>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</si>
  <si>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</si>
  <si>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</si>
  <si>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</si>
  <si>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</si>
  <si>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</si>
  <si>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</si>
  <si>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</si>
  <si>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</si>
  <si>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</si>
  <si>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</si>
  <si>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</si>
  <si>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</si>
  <si>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</si>
  <si>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</si>
  <si>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</si>
  <si>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</si>
  <si>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</si>
  <si>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</si>
  <si>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</si>
  <si>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</si>
  <si>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</si>
  <si>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</si>
  <si>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</si>
  <si>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</si>
  <si>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</si>
  <si>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</si>
  <si>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</si>
  <si>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</si>
  <si>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</si>
  <si>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</si>
  <si>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</si>
  <si>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</si>
  <si>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</si>
  <si>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</si>
  <si>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</si>
  <si>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</si>
  <si>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</si>
  <si>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</si>
  <si>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</si>
  <si>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</si>
  <si>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</si>
  <si>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</si>
  <si>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</si>
  <si>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</si>
  <si>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</si>
  <si>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</si>
  <si>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</si>
  <si>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</si>
  <si>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</si>
  <si>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</si>
  <si>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</si>
  <si>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</si>
  <si>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</si>
  <si>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</si>
  <si>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</si>
  <si>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</si>
  <si>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</si>
  <si>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</si>
  <si>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</si>
  <si>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</si>
  <si>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</si>
  <si>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</si>
  <si>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</si>
  <si>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</si>
  <si>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</si>
  <si>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</si>
  <si>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</si>
  <si>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</si>
  <si>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</si>
  <si>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</si>
  <si>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</si>
  <si>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</si>
  <si>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</si>
  <si>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</si>
  <si>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</si>
  <si>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</si>
  <si>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</si>
  <si>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</si>
  <si>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</si>
  <si>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</si>
  <si>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</si>
  <si>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</si>
  <si>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</si>
  <si>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</si>
  <si>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</si>
  <si>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</si>
  <si>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</si>
  <si>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</si>
  <si>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</si>
  <si>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</si>
  <si>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</si>
  <si>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</si>
  <si>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今金町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</si>
  <si>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</si>
  <si>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</si>
  <si>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</si>
  <si>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</si>
  <si>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</si>
  <si>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</si>
  <si>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</si>
  <si>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</si>
  <si>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</si>
  <si>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</si>
  <si>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</si>
  <si>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</si>
  <si>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</si>
  <si>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</si>
  <si>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</si>
  <si>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</si>
  <si>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</si>
  <si>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</si>
  <si>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</si>
  <si>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</si>
  <si>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</si>
  <si>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</si>
  <si>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</si>
  <si>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</si>
  <si>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</si>
  <si>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</si>
  <si>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</si>
  <si>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</si>
  <si>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</si>
  <si>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</si>
  <si>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</si>
  <si>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</si>
  <si>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</si>
  <si>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</si>
  <si>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</si>
  <si>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</si>
  <si>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</si>
  <si>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</si>
  <si>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</si>
  <si>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</si>
  <si>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</si>
  <si>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</si>
  <si>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</si>
  <si>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</si>
  <si>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</si>
  <si>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</si>
  <si>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</si>
  <si>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</si>
  <si>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</si>
  <si>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</si>
  <si>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</si>
  <si>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</si>
  <si>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</si>
  <si>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5"/>
  </si>
  <si>
    <t>うち日本人(％)</t>
    <phoneticPr fontId="5"/>
  </si>
  <si>
    <t>-3.3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</si>
  <si>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</si>
  <si>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</si>
  <si>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</si>
  <si>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</si>
  <si>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</si>
  <si>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</si>
  <si>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</si>
  <si>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</si>
  <si>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</si>
  <si>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</si>
  <si>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</si>
  <si>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</si>
  <si>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</si>
  <si>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</si>
  <si>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</si>
  <si>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</si>
  <si>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</si>
  <si>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</si>
  <si>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</si>
  <si>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</si>
  <si>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</si>
  <si>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</si>
  <si>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</si>
  <si>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</si>
  <si>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</si>
  <si>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</si>
  <si>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</si>
  <si>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</si>
  <si>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</si>
  <si>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</si>
  <si>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</si>
  <si>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</si>
  <si>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</si>
  <si>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</si>
  <si>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</si>
  <si>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</si>
  <si>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</si>
  <si>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</si>
  <si>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</si>
  <si>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</si>
  <si>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</si>
  <si>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</si>
  <si>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</si>
  <si>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</si>
  <si>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</si>
  <si>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</si>
  <si>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</si>
  <si>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</si>
  <si>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</si>
  <si>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</si>
  <si>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</si>
  <si>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</si>
  <si>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</si>
  <si>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</si>
  <si>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</si>
  <si>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</si>
  <si>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北海道今金町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</si>
  <si>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</si>
  <si>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</si>
  <si>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</si>
  <si>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</si>
  <si>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</si>
  <si>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</si>
  <si>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</si>
  <si>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</si>
  <si>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</si>
  <si>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</si>
  <si>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</si>
  <si>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</si>
  <si>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</si>
  <si>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</si>
  <si>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</si>
  <si>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</si>
  <si>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</si>
  <si>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</si>
  <si>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</si>
  <si>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</si>
  <si>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</si>
  <si>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</si>
  <si>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</si>
  <si>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</si>
  <si>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</si>
  <si>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</si>
  <si>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</si>
  <si>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</si>
  <si>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</si>
  <si>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</si>
  <si>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</si>
  <si>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</si>
  <si>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</si>
  <si>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</si>
  <si>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</si>
  <si>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</si>
  <si>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</si>
  <si>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</si>
  <si>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</si>
  <si>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</si>
  <si>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</si>
  <si>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</si>
  <si>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</si>
  <si>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</si>
  <si>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</si>
  <si>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</si>
  <si>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</si>
  <si>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</si>
  <si>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</si>
  <si>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</si>
  <si>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</si>
  <si>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</si>
  <si>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</si>
  <si>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</si>
  <si>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</si>
  <si>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</si>
  <si>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</si>
  <si>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</si>
  <si>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</si>
  <si>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</si>
  <si>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</si>
  <si>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</si>
  <si>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</si>
  <si>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</si>
  <si>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</si>
  <si>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</si>
  <si>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</si>
  <si>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</si>
  <si>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</si>
  <si>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</si>
  <si>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</si>
  <si>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</si>
  <si>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</si>
  <si>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</si>
  <si>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</si>
  <si>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</si>
  <si>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</si>
  <si>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</si>
  <si>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</si>
  <si>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</si>
  <si>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</si>
  <si>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</si>
  <si>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</si>
  <si>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</si>
  <si>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</si>
  <si>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</si>
  <si>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</si>
  <si>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</si>
  <si>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</si>
  <si>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</si>
  <si>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</si>
  <si>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</si>
  <si>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</si>
  <si>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</si>
  <si>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</si>
  <si>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</si>
  <si>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</si>
  <si>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</si>
  <si>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</si>
  <si>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</si>
  <si>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</si>
  <si>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</si>
  <si>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</si>
  <si>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</si>
  <si>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</si>
  <si>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</si>
  <si>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</si>
  <si>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</si>
  <si>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</si>
  <si>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</si>
  <si>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</si>
  <si>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</si>
  <si>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</si>
  <si>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</si>
  <si>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</si>
  <si>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</si>
  <si>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</si>
  <si>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</si>
  <si>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</si>
  <si>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</si>
  <si>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</si>
  <si>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</si>
  <si>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</si>
  <si>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</si>
  <si>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</si>
  <si>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</si>
  <si>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その他</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</si>
  <si>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</si>
  <si>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</si>
  <si>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</si>
  <si>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</si>
  <si>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</si>
  <si>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</si>
  <si>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</si>
  <si>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</si>
  <si>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</si>
  <si>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</si>
  <si>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</si>
  <si>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</si>
  <si>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</si>
  <si>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</si>
  <si>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</si>
  <si>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</si>
  <si>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</si>
  <si>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</si>
  <si>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</si>
  <si>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</si>
  <si>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</si>
  <si>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</si>
  <si>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</si>
  <si>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</si>
  <si>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</si>
  <si>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</si>
  <si>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北海道今金町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</si>
  <si>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</si>
  <si>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</si>
  <si>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</si>
  <si>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</si>
  <si>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</si>
  <si>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</si>
  <si>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</si>
  <si>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</si>
  <si>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</si>
  <si>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</si>
  <si>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</si>
  <si>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</si>
  <si>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</si>
  <si>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</si>
  <si>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</si>
  <si>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</si>
  <si>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</si>
  <si>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</si>
  <si>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</si>
  <si>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</si>
  <si>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</si>
  <si>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</si>
  <si>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</si>
  <si>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</si>
  <si>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</si>
  <si>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</si>
  <si>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</si>
  <si>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</si>
  <si>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</si>
  <si>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</si>
  <si>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</si>
  <si>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</si>
  <si>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</si>
  <si>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</si>
  <si>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介護保険特別会計</t>
    <phoneticPr fontId="5"/>
  </si>
  <si>
    <t>後期高齢者医療特別会計</t>
    <phoneticPr fontId="5"/>
  </si>
  <si>
    <t>国民健康保険特別会計施設勘定</t>
    <phoneticPr fontId="5"/>
  </si>
  <si>
    <t>法適用企業</t>
    <phoneticPr fontId="5"/>
  </si>
  <si>
    <t>介護老人保健施設特別会計</t>
    <phoneticPr fontId="5"/>
  </si>
  <si>
    <t>法適用企業</t>
    <phoneticPr fontId="5"/>
  </si>
  <si>
    <t>簡易水道事業特別会計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</si>
  <si>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</si>
  <si>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</si>
  <si>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</si>
  <si>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</si>
  <si>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</si>
  <si>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</si>
  <si>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</si>
  <si>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</si>
  <si>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</si>
  <si>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</si>
  <si>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</si>
  <si>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</si>
  <si>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</si>
  <si>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</si>
  <si>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</si>
  <si>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</si>
  <si>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</si>
  <si>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</si>
  <si>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</si>
  <si>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</si>
  <si>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</si>
  <si>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</si>
  <si>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</si>
  <si>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</si>
  <si>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</si>
  <si>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</si>
  <si>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</si>
  <si>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</si>
  <si>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</si>
  <si>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</si>
  <si>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</si>
  <si>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</si>
  <si>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</si>
  <si>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</si>
  <si>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</si>
  <si>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</si>
  <si>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</si>
  <si>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</si>
  <si>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</si>
  <si>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</si>
  <si>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</si>
  <si>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</si>
  <si>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</si>
  <si>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</si>
  <si>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</si>
  <si>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</si>
  <si>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</si>
  <si>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</si>
  <si>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</si>
  <si>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</si>
  <si>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</si>
  <si>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</si>
  <si>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</si>
  <si>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</si>
  <si>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</si>
  <si>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</si>
  <si>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</si>
  <si>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</si>
  <si>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</si>
  <si>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</si>
  <si>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</si>
  <si>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</si>
  <si>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</si>
  <si>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</si>
  <si>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</si>
  <si>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</si>
  <si>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</si>
  <si>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</si>
  <si>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</si>
  <si>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介護老人保健施設特別会計</t>
    <phoneticPr fontId="5"/>
  </si>
  <si>
    <t>(Ｆ)</t>
    <phoneticPr fontId="5"/>
  </si>
  <si>
    <t>国民健康保険特別会計施設勘定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</si>
  <si>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</si>
  <si>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</si>
  <si>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</si>
  <si>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</si>
  <si>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</si>
  <si>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</si>
  <si>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</si>
  <si>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</si>
  <si>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</si>
  <si>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</si>
  <si>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</si>
  <si>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</si>
  <si>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</si>
  <si>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</si>
  <si>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</si>
  <si>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</si>
  <si>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</si>
  <si>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</si>
  <si>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</si>
  <si>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</si>
  <si>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</si>
  <si>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</si>
  <si>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</si>
  <si>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</si>
  <si>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</si>
  <si>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</si>
  <si>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</si>
  <si>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</si>
  <si>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</si>
  <si>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</si>
  <si>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</si>
  <si>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</si>
  <si>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</si>
  <si>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</si>
  <si>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</si>
  <si>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</si>
  <si>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</si>
  <si>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</si>
  <si>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</si>
  <si>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</si>
  <si>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</si>
  <si>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</si>
  <si>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</si>
  <si>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</si>
  <si>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</si>
  <si>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</si>
  <si>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</si>
  <si>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</si>
  <si>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</si>
  <si>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</si>
  <si>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</si>
  <si>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</si>
  <si>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</si>
  <si>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</si>
  <si>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</si>
  <si>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</si>
  <si>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</si>
  <si>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</si>
  <si>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</si>
  <si>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</si>
  <si>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</si>
  <si>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</si>
  <si>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</si>
  <si>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</si>
  <si>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</si>
  <si>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</si>
  <si>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</si>
  <si>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</si>
  <si>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</si>
  <si>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</si>
  <si>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</si>
  <si>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</si>
  <si>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</si>
  <si>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</si>
  <si>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</si>
  <si>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</si>
  <si>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</si>
  <si>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</si>
  <si>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</si>
  <si>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</si>
  <si>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</si>
  <si>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</si>
  <si>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</si>
  <si>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</si>
  <si>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2.55</t>
  </si>
  <si>
    <t>▲ 5.92</t>
  </si>
  <si>
    <t>▲ 0.22</t>
  </si>
  <si>
    <t>▲ 0.93</t>
  </si>
  <si>
    <t>▲ 0.46</t>
  </si>
  <si>
    <t>国民健康保険特別会計施設勘定</t>
  </si>
  <si>
    <t>介護老人保健施設特別会計</t>
  </si>
  <si>
    <t>一般会計</t>
  </si>
  <si>
    <t>国民健康保険事業勘定</t>
  </si>
  <si>
    <t>簡易水道事業特別会計</t>
  </si>
  <si>
    <t>介護保険特別会計</t>
  </si>
  <si>
    <t>後期高齢者医療特別会計</t>
  </si>
  <si>
    <t>公共下水道事業特別会計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</si>
  <si>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</si>
  <si>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</si>
  <si>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</si>
  <si>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</si>
  <si>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</si>
  <si>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</si>
  <si>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</si>
  <si>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</si>
  <si>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</si>
  <si>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北部桧山衛生センター組合</t>
    <rPh sb="0" eb="2">
      <t>ホクブ</t>
    </rPh>
    <rPh sb="2" eb="4">
      <t>ヒヤマ</t>
    </rPh>
    <rPh sb="4" eb="6">
      <t>エイセイ</t>
    </rPh>
    <rPh sb="10" eb="12">
      <t>クミアイ</t>
    </rPh>
    <phoneticPr fontId="2"/>
  </si>
  <si>
    <t>檜山広域行政組合</t>
    <rPh sb="0" eb="2">
      <t>ヒヤマ</t>
    </rPh>
    <rPh sb="2" eb="4">
      <t>コウイキ</t>
    </rPh>
    <rPh sb="4" eb="6">
      <t>ギョウセイ</t>
    </rPh>
    <rPh sb="6" eb="8">
      <t>クミアイ</t>
    </rPh>
    <phoneticPr fontId="2"/>
  </si>
  <si>
    <t>渡島・檜山地方税滞納整理機構</t>
    <rPh sb="0" eb="2">
      <t>オシマ</t>
    </rPh>
    <rPh sb="3" eb="5">
      <t>ヒヤマ</t>
    </rPh>
    <rPh sb="5" eb="8">
      <t>チホウゼイ</t>
    </rPh>
    <rPh sb="8" eb="10">
      <t>タイノウ</t>
    </rPh>
    <rPh sb="10" eb="12">
      <t>セイリ</t>
    </rPh>
    <rPh sb="12" eb="14">
      <t>キコウ</t>
    </rPh>
    <phoneticPr fontId="2"/>
  </si>
  <si>
    <t>-</t>
    <phoneticPr fontId="2"/>
  </si>
  <si>
    <t>公共施設施設整備基金</t>
    <rPh sb="0" eb="2">
      <t>コウキョウ</t>
    </rPh>
    <rPh sb="2" eb="4">
      <t>シセツ</t>
    </rPh>
    <rPh sb="4" eb="6">
      <t>シセツ</t>
    </rPh>
    <rPh sb="6" eb="8">
      <t>セイビ</t>
    </rPh>
    <rPh sb="8" eb="10">
      <t>キキン</t>
    </rPh>
    <phoneticPr fontId="2"/>
  </si>
  <si>
    <t>国営緊急農地再編整備事業負担金支払基金</t>
    <rPh sb="0" eb="2">
      <t>コクエイ</t>
    </rPh>
    <rPh sb="2" eb="4">
      <t>キンキュウ</t>
    </rPh>
    <rPh sb="4" eb="6">
      <t>ノウチ</t>
    </rPh>
    <rPh sb="6" eb="8">
      <t>サイヘン</t>
    </rPh>
    <rPh sb="8" eb="10">
      <t>セイビ</t>
    </rPh>
    <rPh sb="10" eb="12">
      <t>ジギョウ</t>
    </rPh>
    <rPh sb="12" eb="15">
      <t>フタンキン</t>
    </rPh>
    <rPh sb="15" eb="17">
      <t>シハライ</t>
    </rPh>
    <rPh sb="17" eb="19">
      <t>キキン</t>
    </rPh>
    <phoneticPr fontId="2"/>
  </si>
  <si>
    <t>ふるさと創生基金</t>
    <phoneticPr fontId="2"/>
  </si>
  <si>
    <t>生活交通路線確保対策基金</t>
    <phoneticPr fontId="2"/>
  </si>
  <si>
    <t>地域福祉基金</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</si>
  <si>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</si>
  <si>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</si>
  <si>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</si>
  <si>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</si>
  <si>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</si>
  <si>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</si>
  <si>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なく、実質公債費比率は前年度と同じく６．１％、類似団体平均８．６％に比べ２．５％低い状況であり、近年減少傾向となっているが、総合体育館改築事業債の償還が令和４年度にピークを迎え令和１０年度から減少することが見込まれ、今後、今金中学校改築事業の起債償還が令和７年度から始まる中で、各種起債事業の償還が順次終了するまで実質公債費比率が上昇を続けることから、これまで以上に公債費の適正化に取り組んでいく必要がある。</t>
    <rPh sb="126" eb="128">
      <t>ジギョウ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</si>
  <si>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</si>
  <si>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</si>
  <si>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</si>
  <si>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ありませんが、有形固定資産減価償却率は６３．３％と高い状況である。公共施設等総合管理計画に基づく、老朽化施設等の長寿命化・改築・除却等を計画的に進めていく中で、建設事業等の投資的経費の財源確保、地方債と償還財源のバランス、債務償還比率に留意して、経常経費の縮減を着実に進め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</si>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</sst>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BIZ UD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40"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40" fillId="0" borderId="40"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4E11-451F-B154-CA365E2160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95923</c:v>
                </c:pt>
                <c:pt idx="1">
                  <c:v>111066</c:v>
                </c:pt>
                <c:pt idx="2">
                  <c:v>268380</c:v>
                </c:pt>
                <c:pt idx="3">
                  <c:v>356892</c:v>
                </c:pt>
                <c:pt idx="4">
                  <c:v>214497</c:v>
                </c:pt>
              </c:numCache>
            </c:numRef>
          </c:val>
          <c:smooth val="0"/>
          <c:extLst>
            <c:ext xmlns:c16="http://schemas.microsoft.com/office/drawing/2014/chart" uri="{C3380CC4-5D6E-409C-BE32-E72D297353CC}">
              <c16:uniqueId val="{00000001-4E11-451F-B154-CA365E21601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0.9</c:v>
                </c:pt>
                <c:pt idx="1">
                  <c:v>0.88</c:v>
                </c:pt>
                <c:pt idx="2">
                  <c:v>1.1100000000000001</c:v>
                </c:pt>
                <c:pt idx="3">
                  <c:v>0.87</c:v>
                </c:pt>
                <c:pt idx="4">
                  <c:v>0.65</c:v>
                </c:pt>
              </c:numCache>
            </c:numRef>
          </c:val>
          <c:extLst>
            <c:ext xmlns:c16="http://schemas.microsoft.com/office/drawing/2014/chart" uri="{C3380CC4-5D6E-409C-BE32-E72D297353CC}">
              <c16:uniqueId val="{00000000-607E-4286-A900-9E45AD2437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13.61</c:v>
                </c:pt>
                <c:pt idx="1">
                  <c:v>8.6199999999999992</c:v>
                </c:pt>
                <c:pt idx="2">
                  <c:v>8.98</c:v>
                </c:pt>
                <c:pt idx="3">
                  <c:v>9.1199999999999992</c:v>
                </c:pt>
                <c:pt idx="4">
                  <c:v>9.39</c:v>
                </c:pt>
              </c:numCache>
            </c:numRef>
          </c:val>
          <c:extLst>
            <c:ext xmlns:c16="http://schemas.microsoft.com/office/drawing/2014/chart" uri="{C3380CC4-5D6E-409C-BE32-E72D297353CC}">
              <c16:uniqueId val="{00000001-607E-4286-A900-9E45AD2437E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-2.5499999999999998</c:v>
                </c:pt>
                <c:pt idx="1">
                  <c:v>-5.92</c:v>
                </c:pt>
                <c:pt idx="2">
                  <c:v>-0.22</c:v>
                </c:pt>
                <c:pt idx="3">
                  <c:v>-0.93</c:v>
                </c:pt>
                <c:pt idx="4">
                  <c:v>-0.46</c:v>
                </c:pt>
              </c:numCache>
            </c:numRef>
          </c:val>
          <c:smooth val="0"/>
          <c:extLst>
            <c:ext xmlns:c16="http://schemas.microsoft.com/office/drawing/2014/chart" uri="{C3380CC4-5D6E-409C-BE32-E72D297353CC}">
              <c16:uniqueId val="{00000002-607E-4286-A900-9E45AD2437E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AC6-4897-8DBA-36F62A5A7B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C6-4897-8DBA-36F62A5A7B81}"/>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AC6-4897-8DBA-36F62A5A7B8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0.04</c:v>
                </c:pt>
                <c:pt idx="8">
                  <c:v>#N/A</c:v>
                </c:pt>
                <c:pt idx="9">
                  <c:v>0</c:v>
                </c:pt>
              </c:numCache>
            </c:numRef>
          </c:val>
          <c:extLst>
            <c:ext xmlns:c16="http://schemas.microsoft.com/office/drawing/2014/chart" uri="{C3380CC4-5D6E-409C-BE32-E72D297353CC}">
              <c16:uniqueId val="{00000003-4AC6-4897-8DBA-36F62A5A7B81}"/>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0.06</c:v>
                </c:pt>
                <c:pt idx="4">
                  <c:v>#N/A</c:v>
                </c:pt>
                <c:pt idx="5">
                  <c:v>0.03</c:v>
                </c:pt>
                <c:pt idx="6">
                  <c:v>#N/A</c:v>
                </c:pt>
                <c:pt idx="7">
                  <c:v>0.05</c:v>
                </c:pt>
                <c:pt idx="8">
                  <c:v>#N/A</c:v>
                </c:pt>
                <c:pt idx="9">
                  <c:v>0.01</c:v>
                </c:pt>
              </c:numCache>
            </c:numRef>
          </c:val>
          <c:extLst>
            <c:ext xmlns:c16="http://schemas.microsoft.com/office/drawing/2014/chart" uri="{C3380CC4-5D6E-409C-BE32-E72D297353CC}">
              <c16:uniqueId val="{00000004-4AC6-4897-8DBA-36F62A5A7B81}"/>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0.21</c:v>
                </c:pt>
                <c:pt idx="2">
                  <c:v>#N/A</c:v>
                </c:pt>
                <c:pt idx="3">
                  <c:v>0.13</c:v>
                </c:pt>
                <c:pt idx="4">
                  <c:v>#N/A</c:v>
                </c:pt>
                <c:pt idx="5">
                  <c:v>0.18</c:v>
                </c:pt>
                <c:pt idx="6">
                  <c:v>#N/A</c:v>
                </c:pt>
                <c:pt idx="7">
                  <c:v>0.11</c:v>
                </c:pt>
                <c:pt idx="8">
                  <c:v>#N/A</c:v>
                </c:pt>
                <c:pt idx="9">
                  <c:v>0.03</c:v>
                </c:pt>
              </c:numCache>
            </c:numRef>
          </c:val>
          <c:extLst>
            <c:ext xmlns:c16="http://schemas.microsoft.com/office/drawing/2014/chart" uri="{C3380CC4-5D6E-409C-BE32-E72D297353CC}">
              <c16:uniqueId val="{00000005-4AC6-4897-8DBA-36F62A5A7B81}"/>
            </c:ext>
          </c:extLst>
        </c:ser>
        <c:ser>
          <c:idx val="6"/>
          <c:order val="6"/>
          <c:tx>
            <c:strRef>
              <c:f>データシート!$A$33</c:f>
              <c:strCache>
                <c:ptCount val="1"/>
                <c:pt idx="0">
                  <c:v>国民健康保険事業勘定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0.08</c:v>
                </c:pt>
                <c:pt idx="2">
                  <c:v>#N/A</c:v>
                </c:pt>
                <c:pt idx="3">
                  <c:v>7.0000000000000007E-2</c:v>
                </c:pt>
                <c:pt idx="4">
                  <c:v>#N/A</c:v>
                </c:pt>
                <c:pt idx="5">
                  <c:v>7.0000000000000007E-2</c:v>
                </c:pt>
                <c:pt idx="6">
                  <c:v>#N/A</c:v>
                </c:pt>
                <c:pt idx="7">
                  <c:v>0.08</c:v>
                </c:pt>
                <c:pt idx="8">
                  <c:v>#N/A</c:v>
                </c:pt>
                <c:pt idx="9">
                  <c:v>0.04</c:v>
                </c:pt>
              </c:numCache>
            </c:numRef>
          </c:val>
          <c:extLst>
            <c:ext xmlns:c16="http://schemas.microsoft.com/office/drawing/2014/chart" uri="{C3380CC4-5D6E-409C-BE32-E72D297353CC}">
              <c16:uniqueId val="{00000006-4AC6-4897-8DBA-36F62A5A7B8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c:v>
                </c:pt>
                <c:pt idx="2">
                  <c:v>#N/A</c:v>
                </c:pt>
                <c:pt idx="3">
                  <c:v>0.88</c:v>
                </c:pt>
                <c:pt idx="4">
                  <c:v>#N/A</c:v>
                </c:pt>
                <c:pt idx="5">
                  <c:v>1.1000000000000001</c:v>
                </c:pt>
                <c:pt idx="6">
                  <c:v>#N/A</c:v>
                </c:pt>
                <c:pt idx="7">
                  <c:v>0.86</c:v>
                </c:pt>
                <c:pt idx="8">
                  <c:v>#N/A</c:v>
                </c:pt>
                <c:pt idx="9">
                  <c:v>0.64</c:v>
                </c:pt>
              </c:numCache>
            </c:numRef>
          </c:val>
          <c:extLst>
            <c:ext xmlns:c16="http://schemas.microsoft.com/office/drawing/2014/chart" uri="{C3380CC4-5D6E-409C-BE32-E72D297353CC}">
              <c16:uniqueId val="{00000007-4AC6-4897-8DBA-36F62A5A7B81}"/>
            </c:ext>
          </c:extLst>
        </c:ser>
        <c:ser>
          <c:idx val="8"/>
          <c:order val="8"/>
          <c:tx>
            <c:strRef>
              <c:f>データシート!$A$35</c:f>
              <c:strCache>
                <c:ptCount val="1"/>
                <c:pt idx="0">
                  <c:v>介護老人保健施設特別会計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3.54</c:v>
                </c:pt>
                <c:pt idx="2">
                  <c:v>#N/A</c:v>
                </c:pt>
                <c:pt idx="3">
                  <c:v>3.29</c:v>
                </c:pt>
                <c:pt idx="4">
                  <c:v>#N/A</c:v>
                </c:pt>
                <c:pt idx="5">
                  <c:v>2.99</c:v>
                </c:pt>
                <c:pt idx="6">
                  <c:v>#N/A</c:v>
                </c:pt>
                <c:pt idx="7">
                  <c:v>2.11</c:v>
                </c:pt>
                <c:pt idx="8">
                  <c:v>#N/A</c:v>
                </c:pt>
                <c:pt idx="9">
                  <c:v>1.53</c:v>
                </c:pt>
              </c:numCache>
            </c:numRef>
          </c:val>
          <c:extLst>
            <c:ext xmlns:c16="http://schemas.microsoft.com/office/drawing/2014/chart" uri="{C3380CC4-5D6E-409C-BE32-E72D297353CC}">
              <c16:uniqueId val="{00000008-4AC6-4897-8DBA-36F62A5A7B81}"/>
            </c:ext>
          </c:extLst>
        </c:ser>
        <c:ser>
          <c:idx val="9"/>
          <c:order val="9"/>
          <c:tx>
            <c:strRef>
              <c:f>データシート!$A$36</c:f>
              <c:strCache>
                <c:ptCount val="1"/>
                <c:pt idx="0">
                  <c:v>国民健康保険特別会計施設勘定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c:v>
                </c:pt>
                <c:pt idx="2">
                  <c:v>#N/A</c:v>
                </c:pt>
                <c:pt idx="3">
                  <c:v>9.4700000000000006</c:v>
                </c:pt>
                <c:pt idx="4">
                  <c:v>#N/A</c:v>
                </c:pt>
                <c:pt idx="5">
                  <c:v>10.4</c:v>
                </c:pt>
                <c:pt idx="6">
                  <c:v>#N/A</c:v>
                </c:pt>
                <c:pt idx="7">
                  <c:v>11.4</c:v>
                </c:pt>
                <c:pt idx="8">
                  <c:v>#N/A</c:v>
                </c:pt>
                <c:pt idx="9">
                  <c:v>11.99</c:v>
                </c:pt>
              </c:numCache>
            </c:numRef>
          </c:val>
          <c:extLst>
            <c:ext xmlns:c16="http://schemas.microsoft.com/office/drawing/2014/chart" uri="{C3380CC4-5D6E-409C-BE32-E72D297353CC}">
              <c16:uniqueId val="{00000009-4AC6-4897-8DBA-36F62A5A7B8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591</c:v>
                </c:pt>
                <c:pt idx="5">
                  <c:v>589</c:v>
                </c:pt>
                <c:pt idx="8">
                  <c:v>561</c:v>
                </c:pt>
                <c:pt idx="11">
                  <c:v>550</c:v>
                </c:pt>
                <c:pt idx="14">
                  <c:v>510</c:v>
                </c:pt>
              </c:numCache>
            </c:numRef>
          </c:val>
          <c:extLst>
            <c:ext xmlns:c16="http://schemas.microsoft.com/office/drawing/2014/chart" uri="{C3380CC4-5D6E-409C-BE32-E72D297353CC}">
              <c16:uniqueId val="{00000000-A90B-428D-B9C7-16A6629010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0B-428D-B9C7-16A6629010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12</c:v>
                </c:pt>
                <c:pt idx="3">
                  <c:v>4</c:v>
                </c:pt>
                <c:pt idx="6">
                  <c:v>4</c:v>
                </c:pt>
                <c:pt idx="9">
                  <c:v>2</c:v>
                </c:pt>
                <c:pt idx="12">
                  <c:v>2</c:v>
                </c:pt>
              </c:numCache>
            </c:numRef>
          </c:val>
          <c:extLst>
            <c:ext xmlns:c16="http://schemas.microsoft.com/office/drawing/2014/chart" uri="{C3380CC4-5D6E-409C-BE32-E72D297353CC}">
              <c16:uniqueId val="{00000002-A90B-428D-B9C7-16A6629010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5</c:v>
                </c:pt>
                <c:pt idx="12">
                  <c:v>7</c:v>
                </c:pt>
              </c:numCache>
            </c:numRef>
          </c:val>
          <c:extLst>
            <c:ext xmlns:c16="http://schemas.microsoft.com/office/drawing/2014/chart" uri="{C3380CC4-5D6E-409C-BE32-E72D297353CC}">
              <c16:uniqueId val="{00000003-A90B-428D-B9C7-16A6629010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158</c:v>
                </c:pt>
                <c:pt idx="3">
                  <c:v>153</c:v>
                </c:pt>
                <c:pt idx="6">
                  <c:v>136</c:v>
                </c:pt>
                <c:pt idx="9">
                  <c:v>127</c:v>
                </c:pt>
                <c:pt idx="12">
                  <c:v>122</c:v>
                </c:pt>
              </c:numCache>
            </c:numRef>
          </c:val>
          <c:extLst>
            <c:ext xmlns:c16="http://schemas.microsoft.com/office/drawing/2014/chart" uri="{C3380CC4-5D6E-409C-BE32-E72D297353CC}">
              <c16:uniqueId val="{00000004-A90B-428D-B9C7-16A6629010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0B-428D-B9C7-16A6629010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0B-428D-B9C7-16A6629010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634</c:v>
                </c:pt>
                <c:pt idx="3">
                  <c:v>617</c:v>
                </c:pt>
                <c:pt idx="6">
                  <c:v>591</c:v>
                </c:pt>
                <c:pt idx="9">
                  <c:v>594</c:v>
                </c:pt>
                <c:pt idx="12">
                  <c:v>557</c:v>
                </c:pt>
              </c:numCache>
            </c:numRef>
          </c:val>
          <c:extLst>
            <c:ext xmlns:c16="http://schemas.microsoft.com/office/drawing/2014/chart" uri="{C3380CC4-5D6E-409C-BE32-E72D297353CC}">
              <c16:uniqueId val="{00000007-A90B-428D-B9C7-16A6629010E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213</c:v>
                </c:pt>
                <c:pt idx="2">
                  <c:v>#N/A</c:v>
                </c:pt>
                <c:pt idx="3">
                  <c:v>#N/A</c:v>
                </c:pt>
                <c:pt idx="4">
                  <c:v>185</c:v>
                </c:pt>
                <c:pt idx="5">
                  <c:v>#N/A</c:v>
                </c:pt>
                <c:pt idx="6">
                  <c:v>#N/A</c:v>
                </c:pt>
                <c:pt idx="7">
                  <c:v>170</c:v>
                </c:pt>
                <c:pt idx="8">
                  <c:v>#N/A</c:v>
                </c:pt>
                <c:pt idx="9">
                  <c:v>#N/A</c:v>
                </c:pt>
                <c:pt idx="10">
                  <c:v>178</c:v>
                </c:pt>
                <c:pt idx="11">
                  <c:v>#N/A</c:v>
                </c:pt>
                <c:pt idx="12">
                  <c:v>#N/A</c:v>
                </c:pt>
                <c:pt idx="13">
                  <c:v>178</c:v>
                </c:pt>
                <c:pt idx="14">
                  <c:v>#N/A</c:v>
                </c:pt>
              </c:numCache>
            </c:numRef>
          </c:val>
          <c:smooth val="0"/>
          <c:extLst>
            <c:ext xmlns:c16="http://schemas.microsoft.com/office/drawing/2014/chart" uri="{C3380CC4-5D6E-409C-BE32-E72D297353CC}">
              <c16:uniqueId val="{00000008-A90B-428D-B9C7-16A6629010E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4600</c:v>
                </c:pt>
                <c:pt idx="5">
                  <c:v>4441</c:v>
                </c:pt>
                <c:pt idx="8">
                  <c:v>4632</c:v>
                </c:pt>
                <c:pt idx="11">
                  <c:v>5256</c:v>
                </c:pt>
                <c:pt idx="14">
                  <c:v>5270</c:v>
                </c:pt>
              </c:numCache>
            </c:numRef>
          </c:val>
          <c:extLst>
            <c:ext xmlns:c16="http://schemas.microsoft.com/office/drawing/2014/chart" uri="{C3380CC4-5D6E-409C-BE32-E72D297353CC}">
              <c16:uniqueId val="{00000000-67FC-4A97-BD86-3F7775D3FD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361</c:v>
                </c:pt>
                <c:pt idx="5">
                  <c:v>326</c:v>
                </c:pt>
                <c:pt idx="8">
                  <c:v>293</c:v>
                </c:pt>
                <c:pt idx="11">
                  <c:v>254</c:v>
                </c:pt>
                <c:pt idx="14">
                  <c:v>219</c:v>
                </c:pt>
              </c:numCache>
            </c:numRef>
          </c:val>
          <c:extLst>
            <c:ext xmlns:c16="http://schemas.microsoft.com/office/drawing/2014/chart" uri="{C3380CC4-5D6E-409C-BE32-E72D297353CC}">
              <c16:uniqueId val="{00000001-67FC-4A97-BD86-3F7775D3FD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3598</c:v>
                </c:pt>
                <c:pt idx="5">
                  <c:v>3298</c:v>
                </c:pt>
                <c:pt idx="8">
                  <c:v>3171</c:v>
                </c:pt>
                <c:pt idx="11">
                  <c:v>3045</c:v>
                </c:pt>
                <c:pt idx="14">
                  <c:v>2903</c:v>
                </c:pt>
              </c:numCache>
            </c:numRef>
          </c:val>
          <c:extLst>
            <c:ext xmlns:c16="http://schemas.microsoft.com/office/drawing/2014/chart" uri="{C3380CC4-5D6E-409C-BE32-E72D297353CC}">
              <c16:uniqueId val="{00000002-67FC-4A97-BD86-3F7775D3FD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7FC-4A97-BD86-3F7775D3FD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7FC-4A97-BD86-3F7775D3FD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FC-4A97-BD86-3F7775D3FD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679</c:v>
                </c:pt>
                <c:pt idx="3">
                  <c:v>694</c:v>
                </c:pt>
                <c:pt idx="6">
                  <c:v>521</c:v>
                </c:pt>
                <c:pt idx="9">
                  <c:v>597</c:v>
                </c:pt>
                <c:pt idx="12">
                  <c:v>590</c:v>
                </c:pt>
              </c:numCache>
            </c:numRef>
          </c:val>
          <c:extLst>
            <c:ext xmlns:c16="http://schemas.microsoft.com/office/drawing/2014/chart" uri="{C3380CC4-5D6E-409C-BE32-E72D297353CC}">
              <c16:uniqueId val="{00000006-67FC-4A97-BD86-3F7775D3FD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137</c:v>
                </c:pt>
                <c:pt idx="3">
                  <c:v>121</c:v>
                </c:pt>
                <c:pt idx="6">
                  <c:v>107</c:v>
                </c:pt>
                <c:pt idx="9">
                  <c:v>92</c:v>
                </c:pt>
                <c:pt idx="12">
                  <c:v>77</c:v>
                </c:pt>
              </c:numCache>
            </c:numRef>
          </c:val>
          <c:extLst>
            <c:ext xmlns:c16="http://schemas.microsoft.com/office/drawing/2014/chart" uri="{C3380CC4-5D6E-409C-BE32-E72D297353CC}">
              <c16:uniqueId val="{00000007-67FC-4A97-BD86-3F7775D3FD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1388</c:v>
                </c:pt>
                <c:pt idx="3">
                  <c:v>1264</c:v>
                </c:pt>
                <c:pt idx="6">
                  <c:v>1153</c:v>
                </c:pt>
                <c:pt idx="9">
                  <c:v>1074</c:v>
                </c:pt>
                <c:pt idx="12">
                  <c:v>865</c:v>
                </c:pt>
              </c:numCache>
            </c:numRef>
          </c:val>
          <c:extLst>
            <c:ext xmlns:c16="http://schemas.microsoft.com/office/drawing/2014/chart" uri="{C3380CC4-5D6E-409C-BE32-E72D297353CC}">
              <c16:uniqueId val="{00000008-67FC-4A97-BD86-3F7775D3FD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c:v>
                </c:pt>
                <c:pt idx="3">
                  <c:v>7</c:v>
                </c:pt>
                <c:pt idx="6">
                  <c:v>3</c:v>
                </c:pt>
                <c:pt idx="9">
                  <c:v>1</c:v>
                </c:pt>
                <c:pt idx="12">
                  <c:v>0</c:v>
                </c:pt>
              </c:numCache>
            </c:numRef>
          </c:val>
          <c:extLst>
            <c:ext xmlns:c16="http://schemas.microsoft.com/office/drawing/2014/chart" uri="{C3380CC4-5D6E-409C-BE32-E72D297353CC}">
              <c16:uniqueId val="{00000009-67FC-4A97-BD86-3F7775D3FD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4755</c:v>
                </c:pt>
                <c:pt idx="3">
                  <c:v>4526</c:v>
                </c:pt>
                <c:pt idx="6">
                  <c:v>5007</c:v>
                </c:pt>
                <c:pt idx="9">
                  <c:v>5941</c:v>
                </c:pt>
                <c:pt idx="12">
                  <c:v>6021</c:v>
                </c:pt>
              </c:numCache>
            </c:numRef>
          </c:val>
          <c:extLst>
            <c:ext xmlns:c16="http://schemas.microsoft.com/office/drawing/2014/chart" uri="{C3380CC4-5D6E-409C-BE32-E72D297353CC}">
              <c16:uniqueId val="{0000000A-67FC-4A97-BD86-3F7775D3FDA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7FC-4A97-BD86-3F7775D3FDA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306</c:v>
                </c:pt>
                <c:pt idx="1">
                  <c:v>304</c:v>
                </c:pt>
                <c:pt idx="2">
                  <c:v>311</c:v>
                </c:pt>
              </c:numCache>
            </c:numRef>
          </c:val>
          <c:extLst>
            <c:ext xmlns:c16="http://schemas.microsoft.com/office/drawing/2014/chart" uri="{C3380CC4-5D6E-409C-BE32-E72D297353CC}">
              <c16:uniqueId val="{00000000-435B-4C1B-9555-8727AD1A87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447</c:v>
                </c:pt>
                <c:pt idx="1">
                  <c:v>254</c:v>
                </c:pt>
                <c:pt idx="2">
                  <c:v>552</c:v>
                </c:pt>
              </c:numCache>
            </c:numRef>
          </c:val>
          <c:extLst>
            <c:ext xmlns:c16="http://schemas.microsoft.com/office/drawing/2014/chart" uri="{C3380CC4-5D6E-409C-BE32-E72D297353CC}">
              <c16:uniqueId val="{00000001-435B-4C1B-9555-8727AD1A87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2343</c:v>
                </c:pt>
                <c:pt idx="1">
                  <c:v>2393</c:v>
                </c:pt>
                <c:pt idx="2">
                  <c:v>1952</c:v>
                </c:pt>
              </c:numCache>
            </c:numRef>
          </c:val>
          <c:extLst>
            <c:ext xmlns:c16="http://schemas.microsoft.com/office/drawing/2014/chart" uri="{C3380CC4-5D6E-409C-BE32-E72D297353CC}">
              <c16:uniqueId val="{00000002-435B-4C1B-9555-8727AD1A877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{7528C127-CFE0-4C0F-B863-B61FDC1C6D26}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181-4823-8149-BAA5B7914D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{7DEF8E98-6E0D-4CC2-A3B0-DAD6A405656D}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81-4823-8149-BAA5B7914D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{03119D8C-B229-41F0-96C7-6BCA08BD31DA}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81-4823-8149-BAA5B7914D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{E6B80E76-2EDB-472B-A9D2-C8CA2F10DF4D}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81-4823-8149-BAA5B7914D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{C6460A50-8119-4F23-88F9-D6E8CF4D842D}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81-4823-8149-BAA5B7914DE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{5913D676-E198-45DE-B9F8-06A30BD4EC48}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181-4823-8149-BAA5B7914DE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{5FD814F8-293E-42AC-8645-C9D33AD226CF}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181-4823-8149-BAA5B7914DE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{159FA6E7-F0DB-4717-8BE9-6BE9F527F685}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181-4823-8149-BAA5B7914DE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{01E55DB9-A8CA-487A-9204-E209616823D5}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181-4823-8149-BAA5B7914D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60.4</c:v>
                </c:pt>
                <c:pt idx="8">
                  <c:v>60.3</c:v>
                </c:pt>
                <c:pt idx="16">
                  <c:v>61.7</c:v>
                </c:pt>
                <c:pt idx="24">
                  <c:v>61.6</c:v>
                </c:pt>
                <c:pt idx="32">
                  <c:v>63.3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181-4823-8149-BAA5B7914DE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{B2E960F7-5F1C-4096-AD90-EDA620ED3E06}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181-4823-8149-BAA5B7914DE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{4E32333F-E01D-4489-873F-18496C790BFB}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81-4823-8149-BAA5B7914D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{F1213A93-E8D4-4766-BF3C-394F719B69F2}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81-4823-8149-BAA5B7914D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{71D14F0E-1CB2-4617-B9C5-398DFB1B0D64}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81-4823-8149-BAA5B7914D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{64A53653-1222-4BF8-B437-EFD58A67068C}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81-4823-8149-BAA5B7914DE7}"/>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{8A0D066E-AAB5-4137-B9F4-DFD91EB9CC98}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181-4823-8149-BAA5B7914DE7}"/>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{A9257159-D5E0-4559-B5EB-FBDBDF05038A}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181-4823-8149-BAA5B7914DE7}"/>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{2A6489B1-CF74-4D1C-9023-9603FB96C67D}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181-4823-8149-BAA5B7914DE7}"/>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{EBEC62D2-373B-4350-9417-49F34A2A81A3}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181-4823-8149-BAA5B7914D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181-4823-8149-BAA5B7914DE7}"/>
            </c:ext>
          </c:extLst>
        </c:ser>
        <c:dLbls>
          <c:showLegendKey val="0"/>
          <c:showVal val="1"/>
          <c:showCatName val="0"/>
          <c:showSerName val="0"/>
          <c:showPercent val="0"/>
          <c:showBubbleSize val="0"/>
        </c:dLbls>
        <c:axId val="46179840"/>
        <c:axId val="46181760"/>
      </c:scatterChart>
      <c:valAx>
        <c:axId val="46179840"/>
        <c:scaling>
          <c:orientation val="minMax"/>
          <c:max val="60.7"/>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{65D6EAA6-AFB4-4810-9E70-579F7DF10F97}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A38-459D-B068-72068F436A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{40875DDF-315A-44EF-B25A-94B6FD596102}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38-459D-B068-72068F436A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{B165D2DE-EC1A-417D-8F88-74F83F93C251}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38-459D-B068-72068F436A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{45AE2186-4CF4-4ED7-A193-F985AFF8318C}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38-459D-B068-72068F436A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{E1A1FD41-7C62-4956-899E-F20A94EB2A5B}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38-459D-B068-72068F436A1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{25DDD792-E4D4-4DE8-9C2C-6AFFD9BBD031}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A38-459D-B068-72068F436A1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{70098D13-5ED9-43AF-8F3F-8965B7147467}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A38-459D-B068-72068F436A1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{546BC721-912D-43D3-820C-6E28D405627D}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A38-459D-B068-72068F436A1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{8562A7A8-8418-4599-86C2-5A4077A436B2}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A38-459D-B068-72068F436A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7.6</c:v>
                </c:pt>
                <c:pt idx="16">
                  <c:v>6.3</c:v>
                </c:pt>
                <c:pt idx="24">
                  <c:v>6.1</c:v>
                </c:pt>
                <c:pt idx="32">
                  <c:v>6.1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A38-459D-B068-72068F436A1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{17AAEA0F-C0DC-47DF-96B3-B6FCF7341809}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A38-459D-B068-72068F436A1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{451025C5-C2AC-4CB0-9460-9EC7F0FA12C0}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38-459D-B068-72068F436A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{15DBE105-6183-4037-B82E-DBD16D0D6156}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38-459D-B068-72068F436A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{EBBA0622-3836-4A14-87A8-C84E1115F6BA}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38-459D-B068-72068F436A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{751EC60F-D99A-4B76-93A5-2FBB41EE5E10}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38-459D-B068-72068F436A1B}"/>
                </c:ext>
              </c:extLst>
            </c:dLbl>
            <c:dLbl>
              <c:idx val="8"/>
              <c:layout>
                <c:manualLayout>
                  <c:x val="-4.5160355153971203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{F5B41B9F-2CF5-4EEC-9637-2151CDA8F48C}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A38-459D-B068-72068F436A1B}"/>
                </c:ext>
              </c:extLst>
            </c:dLbl>
            <c:dLbl>
              <c:idx val="16"/>
              <c:layout>
                <c:manualLayout>
                  <c:x val="-1.8235628084250059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{72E81EE7-857F-4623-80AC-07FDBDBBDF05}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A38-459D-B068-72068F436A1B}"/>
                </c:ext>
              </c:extLst>
            </c:dLbl>
            <c:dLbl>
              <c:idx val="24"/>
              <c:layout>
                <c:manualLayout>
                  <c:x val="-1.8235628084249993E-2"/>
                  <c:y val="-7.1877009973923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{940F71EB-9676-408E-BADD-106B24AA15E4}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A38-459D-B068-72068F436A1B}"/>
                </c:ext>
              </c:extLst>
            </c:dLbl>
            <c:dLbl>
              <c:idx val="32"/>
              <c:layout>
                <c:manualLayout>
                  <c:x val="-3.1570342725075584E-2"/>
                  <c:y val="-3.403555842940672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{7F79AA72-F498-4DF0-9689-F9A0A94D67DD}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A38-459D-B068-72068F436A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A38-459D-B068-72068F436A1B}"/>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北海道今金町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元利償還金等は前年対比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０．４億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円減の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８８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億円、算入公債費等は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０．４億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円減の５．</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よって、実質公債費比率の分子は前年対</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比と変わらず</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１．７８億円となった。交付税措置がある有利な起債を行うなど、適正な起債管理と実質公債費比率の抑制に努める。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当町では満期一括償還地方債がないため、積み立てを行っていない。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北海道今金町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将来負担額は前年対比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５２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５３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億円、充当可能財源等は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９２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億円となった。よって、将来負担比率の分子は前年対比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のマイナス８．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億円となった。一般行政運営を圧迫しないよう、適正な起債管理と充当可能基金等の充当可能財源等の確保に努める。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北海道今金町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基金残高合計は前年対比１．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億円減の２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１５</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億円となった。主に減債基金が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億円、その他特定目的金が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５２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億円である。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適正な基金管理と基金確保に努める。各基金についての今後の方針は以下のとおりである。</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主な基金の使途について記載しています。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①公共施設整備のための財源を積み立てるため、今金町公共施設整備基金を設置する。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②国営緊急農地再編整備事業負担金として、本町が支払う負担金の資金に充てるため、今金町国営緊急農地再編整備事業負担金支払基金を設置する。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③活力と魅力に満ちたまちづくりを推進するため、今金町ふるさと創生基金を設置する。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④生活交通路線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道路運送法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号イで定める一般乗合旅客自動車運送事業者が「長万部ターミナル」から「上三本杉」の区間を運行する路線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の確保対策に必要な財源に充てるため、今金町生活交通路線確保対策基金を設置する。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⑤地域福祉の増進を図るため、今金町地域福祉基金を設置する。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前年対比４．４１億円減の１９．５２億円となり、主なものは、①公共施設施設整備基金で４億８，２００万円の減は、総合体育館改築事業等に要する財源を減債基金へ組替したことによる。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各基金の設置条例に基づき、適正な基金管理に努める。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前年対比７百万円増の３．１１億円となった。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然災害における財政的な備えとして、標準財政規模（令和元年度決算額３３．１２億円）の２０％、６．６億円程度を基金残高としておきたいが、前年対比７百万円増の３．１１億円（標準財政規模対比９．３％）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計画的に基金増加を図りたいが、実質単年度収支のマイナスが続いている中、基金増加は難しい状況にある。ただし、標準財政規模の１０％、３億円程度は確保するように努める。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前年対比前年対比２．９８億円増の５．５２億円となった。総合体育館改築事業の起債償還に要する財源とするための増。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令和元年度は総合体育館改築事業の起債償還に要するため増となったが、今後も減債基金は公債費が急増する場合に備えるものであることから、計画的な積立てと公債費の償還に努める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北海道今金町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5,178
5,175
568.25
6,141,044
6,119,471
21,472
3,311,675
6,020,638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100" b="0" i="0" baseline="0">
              <a:solidFill>
                <a:schemeClr val="dk1"/>
              </a:solidFill>
              <a:effectLst/>
              <a:latin typeface="BIZ UDゴシック" panose="020B0400000000000000" pitchFamily="49" charset="-128"/>
              <a:ea typeface="BIZ UDゴシック" panose="020B0400000000000000" pitchFamily="49" charset="-128"/>
              <a:cs typeface="+mn-cs"/>
            </a:rPr>
            <a:t>平成２８年度策定した公共施設等総合管理計画において、公共施設等の総合的かつ計画的な管理に関する基本方針を掲げ、老朽化した施設の長寿命化・改築・除却等を進めている。前年度より</a:t>
          </a:r>
          <a:r>
            <a:rPr lang="ja-JP" altLang="en-US" sz="1100" b="0" i="0" baseline="0">
              <a:solidFill>
                <a:schemeClr val="dk1"/>
              </a:solidFill>
              <a:effectLst/>
              <a:latin typeface="BIZ UDゴシック" panose="020B0400000000000000" pitchFamily="49" charset="-128"/>
              <a:ea typeface="BIZ UDゴシック" panose="020B0400000000000000" pitchFamily="49" charset="-128"/>
              <a:cs typeface="+mn-cs"/>
            </a:rPr>
            <a:t>１．７</a:t>
          </a:r>
          <a:r>
            <a:rPr lang="ja-JP" altLang="ja-JP" sz="1100" b="0" i="0" baseline="0">
              <a:solidFill>
                <a:schemeClr val="dk1"/>
              </a:solidFill>
              <a:effectLst/>
              <a:latin typeface="BIZ UDゴシック" panose="020B0400000000000000" pitchFamily="49" charset="-128"/>
              <a:ea typeface="BIZ UDゴシック" panose="020B0400000000000000" pitchFamily="49" charset="-128"/>
              <a:cs typeface="+mn-cs"/>
            </a:rPr>
            <a:t>％減の６</a:t>
          </a:r>
          <a:r>
            <a:rPr lang="ja-JP" altLang="en-US" sz="1100" b="0" i="0" baseline="0">
              <a:solidFill>
                <a:schemeClr val="dk1"/>
              </a:solidFill>
              <a:effectLst/>
              <a:latin typeface="BIZ UDゴシック" panose="020B0400000000000000" pitchFamily="49" charset="-128"/>
              <a:ea typeface="BIZ UDゴシック" panose="020B0400000000000000" pitchFamily="49" charset="-128"/>
              <a:cs typeface="+mn-cs"/>
            </a:rPr>
            <a:t>３</a:t>
          </a:r>
          <a:r>
            <a:rPr lang="ja-JP" altLang="ja-JP" sz="1100" b="0" i="0" baseline="0">
              <a:solidFill>
                <a:schemeClr val="dk1"/>
              </a:solidFill>
              <a:effectLst/>
              <a:latin typeface="BIZ UDゴシック" panose="020B0400000000000000" pitchFamily="49" charset="-128"/>
              <a:ea typeface="BIZ UDゴシック" panose="020B0400000000000000" pitchFamily="49" charset="-128"/>
              <a:cs typeface="+mn-cs"/>
            </a:rPr>
            <a:t>．</a:t>
          </a:r>
          <a:r>
            <a:rPr lang="ja-JP" altLang="en-US" sz="1100" b="0" i="0" baseline="0">
              <a:solidFill>
                <a:schemeClr val="dk1"/>
              </a:solidFill>
              <a:effectLst/>
              <a:latin typeface="BIZ UDゴシック" panose="020B0400000000000000" pitchFamily="49" charset="-128"/>
              <a:ea typeface="BIZ UDゴシック" panose="020B0400000000000000" pitchFamily="49" charset="-128"/>
              <a:cs typeface="+mn-cs"/>
            </a:rPr>
            <a:t>３</a:t>
          </a:r>
          <a:r>
            <a:rPr lang="ja-JP" altLang="ja-JP" sz="1100" b="0" i="0" baseline="0">
              <a:solidFill>
                <a:schemeClr val="dk1"/>
              </a:solidFill>
              <a:effectLst/>
              <a:latin typeface="BIZ UDゴシック" panose="020B0400000000000000" pitchFamily="49" charset="-128"/>
              <a:ea typeface="BIZ UDゴシック" panose="020B0400000000000000" pitchFamily="49" charset="-128"/>
              <a:cs typeface="+mn-cs"/>
            </a:rPr>
            <a:t>％、類似団体平均</a:t>
          </a:r>
          <a:r>
            <a:rPr lang="ja-JP" altLang="en-US" sz="1100" b="0" i="0" baseline="0">
              <a:solidFill>
                <a:schemeClr val="dk1"/>
              </a:solidFill>
              <a:effectLst/>
              <a:latin typeface="BIZ UDゴシック" panose="020B0400000000000000" pitchFamily="49" charset="-128"/>
              <a:ea typeface="BIZ UDゴシック" panose="020B0400000000000000" pitchFamily="49" charset="-128"/>
              <a:cs typeface="+mn-cs"/>
            </a:rPr>
            <a:t>は</a:t>
          </a:r>
          <a:r>
            <a:rPr lang="ja-JP" altLang="ja-JP" sz="1100" b="0" i="0" baseline="0">
              <a:solidFill>
                <a:schemeClr val="dk1"/>
              </a:solidFill>
              <a:effectLst/>
              <a:latin typeface="BIZ UDゴシック" panose="020B0400000000000000" pitchFamily="49" charset="-128"/>
              <a:ea typeface="BIZ UDゴシック" panose="020B0400000000000000" pitchFamily="49" charset="-128"/>
              <a:cs typeface="+mn-cs"/>
            </a:rPr>
            <a:t>５９．</a:t>
          </a:r>
          <a:r>
            <a:rPr lang="ja-JP" altLang="en-US" sz="1100" b="0" i="0" baseline="0">
              <a:solidFill>
                <a:schemeClr val="dk1"/>
              </a:solidFill>
              <a:effectLst/>
              <a:latin typeface="BIZ UDゴシック" panose="020B0400000000000000" pitchFamily="49" charset="-128"/>
              <a:ea typeface="BIZ UDゴシック" panose="020B0400000000000000" pitchFamily="49" charset="-128"/>
              <a:cs typeface="+mn-cs"/>
            </a:rPr>
            <a:t>９</a:t>
          </a:r>
          <a:r>
            <a:rPr lang="ja-JP" altLang="ja-JP" sz="1100" b="0" i="0" baseline="0">
              <a:solidFill>
                <a:schemeClr val="dk1"/>
              </a:solidFill>
              <a:effectLst/>
              <a:latin typeface="BIZ UDゴシック" panose="020B0400000000000000" pitchFamily="49" charset="-128"/>
              <a:ea typeface="BIZ UDゴシック" panose="020B0400000000000000" pitchFamily="49" charset="-128"/>
              <a:cs typeface="+mn-cs"/>
            </a:rPr>
            <a:t>％で</a:t>
          </a:r>
          <a:r>
            <a:rPr lang="ja-JP" altLang="en-US" sz="1100" b="0" i="0" baseline="0">
              <a:solidFill>
                <a:schemeClr val="dk1"/>
              </a:solidFill>
              <a:effectLst/>
              <a:latin typeface="BIZ UDゴシック" panose="020B0400000000000000" pitchFamily="49" charset="-128"/>
              <a:ea typeface="BIZ UDゴシック" panose="020B0400000000000000" pitchFamily="49" charset="-128"/>
              <a:cs typeface="+mn-cs"/>
            </a:rPr>
            <a:t>あり</a:t>
          </a:r>
          <a:r>
            <a:rPr lang="ja-JP" altLang="ja-JP" sz="1100" b="0" i="0" baseline="0">
              <a:solidFill>
                <a:schemeClr val="dk1"/>
              </a:solidFill>
              <a:effectLst/>
              <a:latin typeface="BIZ UDゴシック" panose="020B0400000000000000" pitchFamily="49" charset="-128"/>
              <a:ea typeface="BIZ UDゴシック" panose="020B0400000000000000" pitchFamily="49" charset="-128"/>
              <a:cs typeface="+mn-cs"/>
            </a:rPr>
            <a:t>、</a:t>
          </a:r>
          <a:r>
            <a:rPr lang="ja-JP" altLang="en-US" sz="1100" b="0" i="0" baseline="0">
              <a:solidFill>
                <a:schemeClr val="dk1"/>
              </a:solidFill>
              <a:effectLst/>
              <a:latin typeface="BIZ UDゴシック" panose="020B0400000000000000" pitchFamily="49" charset="-128"/>
              <a:ea typeface="BIZ UDゴシック" panose="020B0400000000000000" pitchFamily="49" charset="-128"/>
              <a:cs typeface="+mn-cs"/>
            </a:rPr>
            <a:t>３．４％高い状況である</a:t>
          </a:r>
          <a:r>
            <a:rPr lang="ja-JP" altLang="ja-JP" sz="1100" b="0" i="0" baseline="0">
              <a:solidFill>
                <a:schemeClr val="dk1"/>
              </a:solidFill>
              <a:effectLst/>
              <a:latin typeface="BIZ UDゴシック" panose="020B0400000000000000" pitchFamily="49" charset="-128"/>
              <a:ea typeface="BIZ UDゴシック" panose="020B0400000000000000" pitchFamily="49" charset="-128"/>
              <a:cs typeface="+mn-cs"/>
            </a:rPr>
            <a:t>。</a:t>
          </a:r>
          <a:endParaRPr lang="ja-JP" altLang="ja-JP" sz="1100">
            <a:effectLst/>
            <a:latin typeface="BIZ UDゴシック" panose="020B0400000000000000" pitchFamily="49" charset="-128"/>
            <a:ea typeface="BIZ UDゴシック" panose="020B0400000000000000" pitchFamily="49"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5" name="直線コネクタ 74"/>
        <xdr:cNvCxnSpPr/>
      </xdr:nvCxnSpPr>
      <xdr:spPr>
        <a:xfrm flipV="1">
          <a:off x="4760595" y="4730221"/>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6" name="有形固定資産減価償却率最小値テキスト"/>
        <xdr:cNvSpPr txBox="1"/>
      </xdr:nvSpPr>
      <xdr:spPr>
        <a:xfrm>
          <a:off x="48133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7" name="直線コネクタ 76"/>
        <xdr:cNvCxnSpPr/>
      </xdr:nvCxnSpPr>
      <xdr:spPr>
        <a:xfrm>
          <a:off x="4673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8" name="有形固定資産減価償却率最大値テキスト"/>
        <xdr:cNvSpPr txBox="1"/>
      </xdr:nvSpPr>
      <xdr:spPr>
        <a:xfrm>
          <a:off x="4813300" y="450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9" name="直線コネクタ 78"/>
        <xdr:cNvCxnSpPr/>
      </xdr:nvCxnSpPr>
      <xdr:spPr>
        <a:xfrm>
          <a:off x="4673600" y="4730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80" name="有形固定資産減価償却率平均値テキスト"/>
        <xdr:cNvSpPr txBox="1"/>
      </xdr:nvSpPr>
      <xdr:spPr>
        <a:xfrm>
          <a:off x="4813300" y="5059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81" name="フローチャート: 判断 80"/>
        <xdr:cNvSpPr/>
      </xdr:nvSpPr>
      <xdr:spPr>
        <a:xfrm>
          <a:off x="4711700" y="52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82" name="フローチャート: 判断 81"/>
        <xdr:cNvSpPr/>
      </xdr:nvSpPr>
      <xdr:spPr>
        <a:xfrm>
          <a:off x="4000500" y="5213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3" name="フローチャート: 判断 82"/>
        <xdr:cNvSpPr/>
      </xdr:nvSpPr>
      <xdr:spPr>
        <a:xfrm>
          <a:off x="3238500" y="517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4" name="フローチャート: 判断 83"/>
        <xdr:cNvSpPr/>
      </xdr:nvSpPr>
      <xdr:spPr>
        <a:xfrm>
          <a:off x="2476500" y="514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5" name="フローチャート: 判断 84"/>
        <xdr:cNvSpPr/>
      </xdr:nvSpPr>
      <xdr:spPr>
        <a:xfrm>
          <a:off x="1714500" y="51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126047</xdr:rowOff>
    </xdr:from>
    <xdr:to>
      <xdr:col>23</xdr:col>
      <xdr:colOff>136525</xdr:colOff>
      <xdr:row>31</xdr:row>
      <xdr:rowOff>56197</xdr:rowOff>
    </xdr:to>
    <xdr:sp macro="" textlink="">
      <xdr:nvSpPr>
        <xdr:cNvPr id="91" name="楕円 90"/>
        <xdr:cNvSpPr/>
      </xdr:nvSpPr>
      <xdr:spPr>
        <a:xfrm>
          <a:off x="4711700" y="526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104474</xdr:rowOff>
    </xdr:from>
    <xdr:ext cx="405111" cy="259045"/>
    <xdr:sp macro="" textlink="">
      <xdr:nvSpPr>
        <xdr:cNvPr id="92" name="有形固定資産減価償却率該当値テキスト"/>
        <xdr:cNvSpPr txBox="1"/>
      </xdr:nvSpPr>
      <xdr:spPr>
        <a:xfrm>
          <a:off x="4813300" y="5247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95462</xdr:rowOff>
    </xdr:from>
    <xdr:to>
      <xdr:col>19</xdr:col>
      <xdr:colOff>187325</xdr:colOff>
      <xdr:row>31</xdr:row>
      <xdr:rowOff>25612</xdr:rowOff>
    </xdr:to>
    <xdr:sp macro="" textlink="">
      <xdr:nvSpPr>
        <xdr:cNvPr id="93" name="楕円 92"/>
        <xdr:cNvSpPr/>
      </xdr:nvSpPr>
      <xdr:spPr>
        <a:xfrm>
          <a:off x="4000500" y="523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146262</xdr:rowOff>
    </xdr:from>
    <xdr:to>
      <xdr:col>23</xdr:col>
      <xdr:colOff>85725</xdr:colOff>
      <xdr:row>31</xdr:row>
      <xdr:rowOff>5397</xdr:rowOff>
    </xdr:to>
    <xdr:cxnSp macro="">
      <xdr:nvCxnSpPr>
        <xdr:cNvPr id="94" name="直線コネクタ 93"/>
        <xdr:cNvCxnSpPr/>
      </xdr:nvCxnSpPr>
      <xdr:spPr>
        <a:xfrm>
          <a:off x="4051300" y="5289762"/>
          <a:ext cx="711200" cy="3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97261</xdr:rowOff>
    </xdr:from>
    <xdr:to>
      <xdr:col>15</xdr:col>
      <xdr:colOff>187325</xdr:colOff>
      <xdr:row>31</xdr:row>
      <xdr:rowOff>27411</xdr:rowOff>
    </xdr:to>
    <xdr:sp macro="" textlink="">
      <xdr:nvSpPr>
        <xdr:cNvPr id="95" name="楕円 94"/>
        <xdr:cNvSpPr/>
      </xdr:nvSpPr>
      <xdr:spPr>
        <a:xfrm>
          <a:off x="3238500" y="524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146262</xdr:rowOff>
    </xdr:from>
    <xdr:to>
      <xdr:col>19</xdr:col>
      <xdr:colOff>136525</xdr:colOff>
      <xdr:row>30</xdr:row>
      <xdr:rowOff>148061</xdr:rowOff>
    </xdr:to>
    <xdr:cxnSp macro="">
      <xdr:nvCxnSpPr>
        <xdr:cNvPr id="96" name="直線コネクタ 95"/>
        <xdr:cNvCxnSpPr/>
      </xdr:nvCxnSpPr>
      <xdr:spPr>
        <a:xfrm flipV="1">
          <a:off x="3289300" y="5289762"/>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72072</xdr:rowOff>
    </xdr:from>
    <xdr:to>
      <xdr:col>11</xdr:col>
      <xdr:colOff>187325</xdr:colOff>
      <xdr:row>31</xdr:row>
      <xdr:rowOff>2222</xdr:rowOff>
    </xdr:to>
    <xdr:sp macro="" textlink="">
      <xdr:nvSpPr>
        <xdr:cNvPr id="97" name="楕円 96"/>
        <xdr:cNvSpPr/>
      </xdr:nvSpPr>
      <xdr:spPr>
        <a:xfrm>
          <a:off x="2476500" y="52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122872</xdr:rowOff>
    </xdr:from>
    <xdr:to>
      <xdr:col>15</xdr:col>
      <xdr:colOff>136525</xdr:colOff>
      <xdr:row>30</xdr:row>
      <xdr:rowOff>148061</xdr:rowOff>
    </xdr:to>
    <xdr:cxnSp macro="">
      <xdr:nvCxnSpPr>
        <xdr:cNvPr id="98" name="直線コネクタ 97"/>
        <xdr:cNvCxnSpPr/>
      </xdr:nvCxnSpPr>
      <xdr:spPr>
        <a:xfrm>
          <a:off x="2527300" y="5266372"/>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73872</xdr:rowOff>
    </xdr:from>
    <xdr:to>
      <xdr:col>7</xdr:col>
      <xdr:colOff>187325</xdr:colOff>
      <xdr:row>31</xdr:row>
      <xdr:rowOff>4022</xdr:rowOff>
    </xdr:to>
    <xdr:sp macro="" textlink="">
      <xdr:nvSpPr>
        <xdr:cNvPr id="99" name="楕円 98"/>
        <xdr:cNvSpPr/>
      </xdr:nvSpPr>
      <xdr:spPr>
        <a:xfrm>
          <a:off x="1714500" y="521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122872</xdr:rowOff>
    </xdr:from>
    <xdr:to>
      <xdr:col>11</xdr:col>
      <xdr:colOff>136525</xdr:colOff>
      <xdr:row>30</xdr:row>
      <xdr:rowOff>124672</xdr:rowOff>
    </xdr:to>
    <xdr:cxnSp macro="">
      <xdr:nvCxnSpPr>
        <xdr:cNvPr id="100" name="直線コネクタ 99"/>
        <xdr:cNvCxnSpPr/>
      </xdr:nvCxnSpPr>
      <xdr:spPr>
        <a:xfrm flipV="1">
          <a:off x="1765300" y="5266372"/>
          <a:ext cx="762000" cy="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101" name="n_1aveValue有形固定資産減価償却率"/>
        <xdr:cNvSpPr txBox="1"/>
      </xdr:nvSpPr>
      <xdr:spPr>
        <a:xfrm>
          <a:off x="3836044" y="4989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102" name="n_2aveValue有形固定資産減価償却率"/>
        <xdr:cNvSpPr txBox="1"/>
      </xdr:nvSpPr>
      <xdr:spPr>
        <a:xfrm>
          <a:off x="3086744" y="495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103" name="n_3aveValue有形固定資産減価償却率"/>
        <xdr:cNvSpPr txBox="1"/>
      </xdr:nvSpPr>
      <xdr:spPr>
        <a:xfrm>
          <a:off x="2324744" y="491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104" name="n_4aveValue有形固定資産減価償却率"/>
        <xdr:cNvSpPr txBox="1"/>
      </xdr:nvSpPr>
      <xdr:spPr>
        <a:xfrm>
          <a:off x="1562744" y="490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16739</xdr:rowOff>
    </xdr:from>
    <xdr:ext cx="405111" cy="259045"/>
    <xdr:sp macro="" textlink="">
      <xdr:nvSpPr>
        <xdr:cNvPr id="105" name="n_1mainValue有形固定資産減価償却率"/>
        <xdr:cNvSpPr txBox="1"/>
      </xdr:nvSpPr>
      <xdr:spPr>
        <a:xfrm>
          <a:off x="3836044" y="533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106" name="n_2mainValue有形固定資産減価償却率"/>
        <xdr:cNvSpPr txBox="1"/>
      </xdr:nvSpPr>
      <xdr:spPr>
        <a:xfrm>
          <a:off x="3086744" y="533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164799</xdr:rowOff>
    </xdr:from>
    <xdr:ext cx="405111" cy="259045"/>
    <xdr:sp macro="" textlink="">
      <xdr:nvSpPr>
        <xdr:cNvPr id="107" name="n_3mainValue有形固定資産減価償却率"/>
        <xdr:cNvSpPr txBox="1"/>
      </xdr:nvSpPr>
      <xdr:spPr>
        <a:xfrm>
          <a:off x="2324744" y="530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166599</xdr:rowOff>
    </xdr:from>
    <xdr:ext cx="405111" cy="259045"/>
    <xdr:sp macro="" textlink="">
      <xdr:nvSpPr>
        <xdr:cNvPr id="108" name="n_4mainValue有形固定資産減価償却率"/>
        <xdr:cNvSpPr txBox="1"/>
      </xdr:nvSpPr>
      <xdr:spPr>
        <a:xfrm>
          <a:off x="1562744" y="531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BIZ UDゴシック" panose="020B0400000000000000" pitchFamily="49" charset="-128"/>
              <a:ea typeface="BIZ UDゴシック" panose="020B0400000000000000" pitchFamily="49" charset="-128"/>
              <a:cs typeface="+mn-cs"/>
            </a:rPr>
            <a:t>　地方債現在高は前年度より</a:t>
          </a:r>
          <a:r>
            <a:rPr lang="en-US" altLang="ja-JP" sz="1100" b="0" i="0" baseline="0">
              <a:solidFill>
                <a:schemeClr val="dk1"/>
              </a:solidFill>
              <a:effectLst/>
              <a:latin typeface="BIZ UDゴシック" panose="020B0400000000000000" pitchFamily="49" charset="-128"/>
              <a:ea typeface="BIZ UDゴシック" panose="020B0400000000000000" pitchFamily="49" charset="-128"/>
              <a:cs typeface="+mn-cs"/>
            </a:rPr>
            <a:t>79,561</a:t>
          </a:r>
          <a:r>
            <a:rPr lang="ja-JP" altLang="en-US" sz="1100" b="0" i="0" baseline="0">
              <a:solidFill>
                <a:schemeClr val="dk1"/>
              </a:solidFill>
              <a:effectLst/>
              <a:latin typeface="BIZ UDゴシック" panose="020B0400000000000000" pitchFamily="49" charset="-128"/>
              <a:ea typeface="BIZ UDゴシック" panose="020B0400000000000000" pitchFamily="49" charset="-128"/>
              <a:cs typeface="+mn-cs"/>
            </a:rPr>
            <a:t>千円増の</a:t>
          </a:r>
          <a:r>
            <a:rPr lang="en-US" altLang="ja-JP" sz="1100" b="0" i="0" baseline="0">
              <a:solidFill>
                <a:schemeClr val="dk1"/>
              </a:solidFill>
              <a:effectLst/>
              <a:latin typeface="BIZ UDゴシック" panose="020B0400000000000000" pitchFamily="49" charset="-128"/>
              <a:ea typeface="BIZ UDゴシック" panose="020B0400000000000000" pitchFamily="49" charset="-128"/>
              <a:cs typeface="+mn-cs"/>
            </a:rPr>
            <a:t>6,020,638</a:t>
          </a:r>
          <a:r>
            <a:rPr lang="ja-JP" altLang="en-US" sz="1100" b="0" i="0" baseline="0">
              <a:solidFill>
                <a:schemeClr val="dk1"/>
              </a:solidFill>
              <a:effectLst/>
              <a:latin typeface="BIZ UDゴシック" panose="020B0400000000000000" pitchFamily="49" charset="-128"/>
              <a:ea typeface="BIZ UDゴシック" panose="020B0400000000000000" pitchFamily="49" charset="-128"/>
              <a:cs typeface="+mn-cs"/>
            </a:rPr>
            <a:t>千円となり、</a:t>
          </a:r>
          <a:r>
            <a:rPr lang="ja-JP" altLang="ja-JP" sz="1100" b="0" i="0" baseline="0">
              <a:solidFill>
                <a:schemeClr val="dk1"/>
              </a:solidFill>
              <a:effectLst/>
              <a:latin typeface="BIZ UDゴシック" panose="020B0400000000000000" pitchFamily="49" charset="-128"/>
              <a:ea typeface="BIZ UDゴシック" panose="020B0400000000000000" pitchFamily="49" charset="-128"/>
              <a:cs typeface="+mn-cs"/>
            </a:rPr>
            <a:t>将来負担額が増加したため、前年度より</a:t>
          </a:r>
          <a:r>
            <a:rPr lang="ja-JP" altLang="en-US" sz="1100" b="0" i="0" baseline="0">
              <a:solidFill>
                <a:schemeClr val="dk1"/>
              </a:solidFill>
              <a:effectLst/>
              <a:latin typeface="BIZ UDゴシック" panose="020B0400000000000000" pitchFamily="49" charset="-128"/>
              <a:ea typeface="BIZ UDゴシック" panose="020B0400000000000000" pitchFamily="49" charset="-128"/>
              <a:cs typeface="+mn-cs"/>
            </a:rPr>
            <a:t>２８．１</a:t>
          </a:r>
          <a:r>
            <a:rPr lang="ja-JP" altLang="ja-JP" sz="1100" b="0" i="0" baseline="0">
              <a:solidFill>
                <a:schemeClr val="dk1"/>
              </a:solidFill>
              <a:effectLst/>
              <a:latin typeface="BIZ UDゴシック" panose="020B0400000000000000" pitchFamily="49" charset="-128"/>
              <a:ea typeface="BIZ UDゴシック" panose="020B0400000000000000" pitchFamily="49" charset="-128"/>
              <a:cs typeface="+mn-cs"/>
            </a:rPr>
            <a:t>％増の</a:t>
          </a:r>
          <a:r>
            <a:rPr lang="ja-JP" altLang="en-US" sz="1100" b="0" i="0" baseline="0">
              <a:solidFill>
                <a:schemeClr val="dk1"/>
              </a:solidFill>
              <a:effectLst/>
              <a:latin typeface="BIZ UDゴシック" panose="020B0400000000000000" pitchFamily="49" charset="-128"/>
              <a:ea typeface="BIZ UDゴシック" panose="020B0400000000000000" pitchFamily="49" charset="-128"/>
              <a:cs typeface="+mn-cs"/>
            </a:rPr>
            <a:t>３９３．５</a:t>
          </a:r>
          <a:r>
            <a:rPr lang="ja-JP" altLang="ja-JP" sz="1100" b="0" i="0" baseline="0">
              <a:solidFill>
                <a:schemeClr val="dk1"/>
              </a:solidFill>
              <a:effectLst/>
              <a:latin typeface="BIZ UDゴシック" panose="020B0400000000000000" pitchFamily="49" charset="-128"/>
              <a:ea typeface="BIZ UDゴシック" panose="020B0400000000000000" pitchFamily="49" charset="-128"/>
              <a:cs typeface="+mn-cs"/>
            </a:rPr>
            <a:t>％となった。類似団体平均</a:t>
          </a:r>
          <a:r>
            <a:rPr lang="ja-JP" altLang="en-US" sz="1100" b="0" i="0" baseline="0">
              <a:solidFill>
                <a:schemeClr val="dk1"/>
              </a:solidFill>
              <a:effectLst/>
              <a:latin typeface="BIZ UDゴシック" panose="020B0400000000000000" pitchFamily="49" charset="-128"/>
              <a:ea typeface="BIZ UDゴシック" panose="020B0400000000000000" pitchFamily="49" charset="-128"/>
              <a:cs typeface="+mn-cs"/>
            </a:rPr>
            <a:t>４０６</a:t>
          </a:r>
          <a:r>
            <a:rPr lang="ja-JP" altLang="ja-JP" sz="1100" b="0" i="0" baseline="0">
              <a:solidFill>
                <a:schemeClr val="dk1"/>
              </a:solidFill>
              <a:effectLst/>
              <a:latin typeface="BIZ UDゴシック" panose="020B0400000000000000" pitchFamily="49" charset="-128"/>
              <a:ea typeface="BIZ UDゴシック" panose="020B0400000000000000" pitchFamily="49" charset="-128"/>
              <a:cs typeface="+mn-cs"/>
            </a:rPr>
            <a:t>％に比べ</a:t>
          </a:r>
          <a:r>
            <a:rPr lang="ja-JP" altLang="en-US" sz="1100" b="0" i="0" baseline="0">
              <a:solidFill>
                <a:schemeClr val="dk1"/>
              </a:solidFill>
              <a:effectLst/>
              <a:latin typeface="BIZ UDゴシック" panose="020B0400000000000000" pitchFamily="49" charset="-128"/>
              <a:ea typeface="BIZ UDゴシック" panose="020B0400000000000000" pitchFamily="49" charset="-128"/>
              <a:cs typeface="+mn-cs"/>
            </a:rPr>
            <a:t>１２</a:t>
          </a:r>
          <a:r>
            <a:rPr lang="ja-JP" altLang="ja-JP" sz="1100" b="0" i="0" baseline="0">
              <a:solidFill>
                <a:schemeClr val="dk1"/>
              </a:solidFill>
              <a:effectLst/>
              <a:latin typeface="BIZ UDゴシック" panose="020B0400000000000000" pitchFamily="49" charset="-128"/>
              <a:ea typeface="BIZ UDゴシック" panose="020B0400000000000000" pitchFamily="49" charset="-128"/>
              <a:cs typeface="+mn-cs"/>
            </a:rPr>
            <a:t>．</a:t>
          </a:r>
          <a:r>
            <a:rPr lang="ja-JP" altLang="en-US" sz="1100" b="0" i="0" baseline="0">
              <a:solidFill>
                <a:schemeClr val="dk1"/>
              </a:solidFill>
              <a:effectLst/>
              <a:latin typeface="BIZ UDゴシック" panose="020B0400000000000000" pitchFamily="49" charset="-128"/>
              <a:ea typeface="BIZ UDゴシック" panose="020B0400000000000000" pitchFamily="49" charset="-128"/>
              <a:cs typeface="+mn-cs"/>
            </a:rPr>
            <a:t>５</a:t>
          </a:r>
          <a:r>
            <a:rPr lang="ja-JP" altLang="ja-JP" sz="1100" b="0" i="0" baseline="0">
              <a:solidFill>
                <a:schemeClr val="dk1"/>
              </a:solidFill>
              <a:effectLst/>
              <a:latin typeface="BIZ UDゴシック" panose="020B0400000000000000" pitchFamily="49" charset="-128"/>
              <a:ea typeface="BIZ UDゴシック" panose="020B0400000000000000" pitchFamily="49" charset="-128"/>
              <a:cs typeface="+mn-cs"/>
            </a:rPr>
            <a:t>％低い状況であるが、今金中学校改築事業等の大規模事業が計画的に実施されることから、実質債務と償還財源のバランス等に留意して、経常経費の縮減を着実に進める。</a:t>
          </a:r>
          <a:endParaRPr lang="ja-JP" altLang="ja-JP" sz="1100">
            <a:effectLst/>
            <a:latin typeface="BIZ UDゴシック" panose="020B0400000000000000" pitchFamily="49" charset="-128"/>
            <a:ea typeface="BIZ UDゴシック" panose="020B0400000000000000" pitchFamily="49"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9" name="直線コネクタ 138"/>
        <xdr:cNvCxnSpPr/>
      </xdr:nvCxnSpPr>
      <xdr:spPr>
        <a:xfrm flipV="1">
          <a:off x="14793595" y="4489903"/>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40" name="債務償還比率最小値テキスト"/>
        <xdr:cNvSpPr txBox="1"/>
      </xdr:nvSpPr>
      <xdr:spPr>
        <a:xfrm>
          <a:off x="14846300" y="591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41" name="直線コネクタ 140"/>
        <xdr:cNvCxnSpPr/>
      </xdr:nvCxnSpPr>
      <xdr:spPr>
        <a:xfrm>
          <a:off x="14706600" y="590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144" name="債務償還比率平均値テキスト"/>
        <xdr:cNvSpPr txBox="1"/>
      </xdr:nvSpPr>
      <xdr:spPr>
        <a:xfrm>
          <a:off x="14846300" y="5043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5" name="フローチャート: 判断 144"/>
        <xdr:cNvSpPr/>
      </xdr:nvSpPr>
      <xdr:spPr>
        <a:xfrm>
          <a:off x="147447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6" name="フローチャート: 判断 145"/>
        <xdr:cNvSpPr/>
      </xdr:nvSpPr>
      <xdr:spPr>
        <a:xfrm>
          <a:off x="14033500" y="508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7" name="フローチャート: 判断 146"/>
        <xdr:cNvSpPr/>
      </xdr:nvSpPr>
      <xdr:spPr>
        <a:xfrm>
          <a:off x="13271500" y="507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8" name="フローチャート: 判断 147"/>
        <xdr:cNvSpPr/>
      </xdr:nvSpPr>
      <xdr:spPr>
        <a:xfrm>
          <a:off x="12509500" y="504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9" name="フローチャート: 判断 148"/>
        <xdr:cNvSpPr/>
      </xdr:nvSpPr>
      <xdr:spPr>
        <a:xfrm>
          <a:off x="11747500" y="500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73887</xdr:rowOff>
    </xdr:from>
    <xdr:to>
      <xdr:col>76</xdr:col>
      <xdr:colOff>73025</xdr:colOff>
      <xdr:row>30</xdr:row>
      <xdr:rowOff>4037</xdr:rowOff>
    </xdr:to>
    <xdr:sp macro="" textlink="">
      <xdr:nvSpPr>
        <xdr:cNvPr id="155" name="楕円 154"/>
        <xdr:cNvSpPr/>
      </xdr:nvSpPr>
      <xdr:spPr>
        <a:xfrm>
          <a:off x="14744700" y="50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96764</xdr:rowOff>
    </xdr:from>
    <xdr:ext cx="469744" cy="259045"/>
    <xdr:sp macro="" textlink="">
      <xdr:nvSpPr>
        <xdr:cNvPr id="156" name="債務償還比率該当値テキスト"/>
        <xdr:cNvSpPr txBox="1"/>
      </xdr:nvSpPr>
      <xdr:spPr>
        <a:xfrm>
          <a:off x="14846300" y="48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30552</xdr:rowOff>
    </xdr:from>
    <xdr:to>
      <xdr:col>72</xdr:col>
      <xdr:colOff>123825</xdr:colOff>
      <xdr:row>29</xdr:row>
      <xdr:rowOff>132152</xdr:rowOff>
    </xdr:to>
    <xdr:sp macro="" textlink="">
      <xdr:nvSpPr>
        <xdr:cNvPr id="157" name="楕円 156"/>
        <xdr:cNvSpPr/>
      </xdr:nvSpPr>
      <xdr:spPr>
        <a:xfrm>
          <a:off x="14033500" y="500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81352</xdr:rowOff>
    </xdr:from>
    <xdr:to>
      <xdr:col>76</xdr:col>
      <xdr:colOff>22225</xdr:colOff>
      <xdr:row>29</xdr:row>
      <xdr:rowOff>124687</xdr:rowOff>
    </xdr:to>
    <xdr:cxnSp macro="">
      <xdr:nvCxnSpPr>
        <xdr:cNvPr id="158" name="直線コネクタ 157"/>
        <xdr:cNvCxnSpPr/>
      </xdr:nvCxnSpPr>
      <xdr:spPr>
        <a:xfrm>
          <a:off x="14084300" y="5053402"/>
          <a:ext cx="711200" cy="4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13861</xdr:rowOff>
    </xdr:from>
    <xdr:to>
      <xdr:col>68</xdr:col>
      <xdr:colOff>123825</xdr:colOff>
      <xdr:row>28</xdr:row>
      <xdr:rowOff>115461</xdr:rowOff>
    </xdr:to>
    <xdr:sp macro="" textlink="">
      <xdr:nvSpPr>
        <xdr:cNvPr id="159" name="楕円 158"/>
        <xdr:cNvSpPr/>
      </xdr:nvSpPr>
      <xdr:spPr>
        <a:xfrm>
          <a:off x="13271500" y="481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64661</xdr:rowOff>
    </xdr:from>
    <xdr:to>
      <xdr:col>72</xdr:col>
      <xdr:colOff>73025</xdr:colOff>
      <xdr:row>29</xdr:row>
      <xdr:rowOff>81352</xdr:rowOff>
    </xdr:to>
    <xdr:cxnSp macro="">
      <xdr:nvCxnSpPr>
        <xdr:cNvPr id="160" name="直線コネクタ 159"/>
        <xdr:cNvCxnSpPr/>
      </xdr:nvCxnSpPr>
      <xdr:spPr>
        <a:xfrm>
          <a:off x="13322300" y="4865261"/>
          <a:ext cx="762000" cy="18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128869</xdr:rowOff>
    </xdr:from>
    <xdr:to>
      <xdr:col>64</xdr:col>
      <xdr:colOff>123825</xdr:colOff>
      <xdr:row>28</xdr:row>
      <xdr:rowOff>59019</xdr:rowOff>
    </xdr:to>
    <xdr:sp macro="" textlink="">
      <xdr:nvSpPr>
        <xdr:cNvPr id="161" name="楕円 160"/>
        <xdr:cNvSpPr/>
      </xdr:nvSpPr>
      <xdr:spPr>
        <a:xfrm>
          <a:off x="12509500" y="47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8219</xdr:rowOff>
    </xdr:from>
    <xdr:to>
      <xdr:col>68</xdr:col>
      <xdr:colOff>73025</xdr:colOff>
      <xdr:row>28</xdr:row>
      <xdr:rowOff>64661</xdr:rowOff>
    </xdr:to>
    <xdr:cxnSp macro="">
      <xdr:nvCxnSpPr>
        <xdr:cNvPr id="162" name="直線コネクタ 161"/>
        <xdr:cNvCxnSpPr/>
      </xdr:nvCxnSpPr>
      <xdr:spPr>
        <a:xfrm>
          <a:off x="12560300" y="4808819"/>
          <a:ext cx="762000" cy="5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105582</xdr:rowOff>
    </xdr:from>
    <xdr:to>
      <xdr:col>60</xdr:col>
      <xdr:colOff>123825</xdr:colOff>
      <xdr:row>28</xdr:row>
      <xdr:rowOff>35732</xdr:rowOff>
    </xdr:to>
    <xdr:sp macro="" textlink="">
      <xdr:nvSpPr>
        <xdr:cNvPr id="163" name="楕円 162"/>
        <xdr:cNvSpPr/>
      </xdr:nvSpPr>
      <xdr:spPr>
        <a:xfrm>
          <a:off x="11747500" y="473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156382</xdr:rowOff>
    </xdr:from>
    <xdr:to>
      <xdr:col>64</xdr:col>
      <xdr:colOff>73025</xdr:colOff>
      <xdr:row>28</xdr:row>
      <xdr:rowOff>8219</xdr:rowOff>
    </xdr:to>
    <xdr:cxnSp macro="">
      <xdr:nvCxnSpPr>
        <xdr:cNvPr id="164" name="直線コネクタ 163"/>
        <xdr:cNvCxnSpPr/>
      </xdr:nvCxnSpPr>
      <xdr:spPr>
        <a:xfrm>
          <a:off x="11798300" y="4785532"/>
          <a:ext cx="762000" cy="2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65" name="n_1aveValue債務償還比率"/>
        <xdr:cNvSpPr txBox="1"/>
      </xdr:nvSpPr>
      <xdr:spPr>
        <a:xfrm>
          <a:off x="13836727" y="517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66" name="n_2aveValue債務償還比率"/>
        <xdr:cNvSpPr txBox="1"/>
      </xdr:nvSpPr>
      <xdr:spPr>
        <a:xfrm>
          <a:off x="13087427" y="51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67" name="n_3aveValue債務償還比率"/>
        <xdr:cNvSpPr txBox="1"/>
      </xdr:nvSpPr>
      <xdr:spPr>
        <a:xfrm>
          <a:off x="12325427" y="513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68" name="n_4aveValue債務償還比率"/>
        <xdr:cNvSpPr txBox="1"/>
      </xdr:nvSpPr>
      <xdr:spPr>
        <a:xfrm>
          <a:off x="11563427" y="510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148679</xdr:rowOff>
    </xdr:from>
    <xdr:ext cx="469744" cy="259045"/>
    <xdr:sp macro="" textlink="">
      <xdr:nvSpPr>
        <xdr:cNvPr id="169" name="n_1mainValue債務償還比率"/>
        <xdr:cNvSpPr txBox="1"/>
      </xdr:nvSpPr>
      <xdr:spPr>
        <a:xfrm>
          <a:off x="13836727" y="477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131988</xdr:rowOff>
    </xdr:from>
    <xdr:ext cx="469744" cy="259045"/>
    <xdr:sp macro="" textlink="">
      <xdr:nvSpPr>
        <xdr:cNvPr id="170" name="n_2mainValue債務償還比率"/>
        <xdr:cNvSpPr txBox="1"/>
      </xdr:nvSpPr>
      <xdr:spPr>
        <a:xfrm>
          <a:off x="13087427" y="458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75546</xdr:rowOff>
    </xdr:from>
    <xdr:ext cx="469744" cy="259045"/>
    <xdr:sp macro="" textlink="">
      <xdr:nvSpPr>
        <xdr:cNvPr id="171" name="n_3mainValue債務償還比率"/>
        <xdr:cNvSpPr txBox="1"/>
      </xdr:nvSpPr>
      <xdr:spPr>
        <a:xfrm>
          <a:off x="12325427" y="453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52259</xdr:rowOff>
    </xdr:from>
    <xdr:ext cx="469744" cy="259045"/>
    <xdr:sp macro="" textlink="">
      <xdr:nvSpPr>
        <xdr:cNvPr id="172" name="n_4mainValue債務償還比率"/>
        <xdr:cNvSpPr txBox="1"/>
      </xdr:nvSpPr>
      <xdr:spPr>
        <a:xfrm>
          <a:off x="11563427" y="450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北海道今金町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5,178
5,175
568.25
6,141,044
6,119,471
21,472
3,311,675
6,020,638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69487</xdr:rowOff>
    </xdr:from>
    <xdr:to>
      <xdr:col>24</xdr:col>
      <xdr:colOff>114300</xdr:colOff>
      <xdr:row>39</xdr:row>
      <xdr:rowOff>171087</xdr:rowOff>
    </xdr:to>
    <xdr:sp macro="" textlink="">
      <xdr:nvSpPr>
        <xdr:cNvPr id="74" name="楕円 73"/>
        <xdr:cNvSpPr/>
      </xdr:nvSpPr>
      <xdr:spPr>
        <a:xfrm>
          <a:off x="45847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47914</xdr:rowOff>
    </xdr:from>
    <xdr:ext cx="405111" cy="259045"/>
    <xdr:sp macro="" textlink="">
      <xdr:nvSpPr>
        <xdr:cNvPr id="75" name="【道路】&#10;有形固定資産減価償却率該当値テキスト"/>
        <xdr:cNvSpPr txBox="1"/>
      </xdr:nvSpPr>
      <xdr:spPr>
        <a:xfrm>
          <a:off x="4673600"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77651</xdr:rowOff>
    </xdr:from>
    <xdr:to>
      <xdr:col>20</xdr:col>
      <xdr:colOff>38100</xdr:colOff>
      <xdr:row>40</xdr:row>
      <xdr:rowOff>7801</xdr:rowOff>
    </xdr:to>
    <xdr:sp macro="" textlink="">
      <xdr:nvSpPr>
        <xdr:cNvPr id="76" name="楕円 75"/>
        <xdr:cNvSpPr/>
      </xdr:nvSpPr>
      <xdr:spPr>
        <a:xfrm>
          <a:off x="3746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120287</xdr:rowOff>
    </xdr:from>
    <xdr:to>
      <xdr:col>24</xdr:col>
      <xdr:colOff>63500</xdr:colOff>
      <xdr:row>39</xdr:row>
      <xdr:rowOff>128451</xdr:rowOff>
    </xdr:to>
    <xdr:cxnSp macro="">
      <xdr:nvCxnSpPr>
        <xdr:cNvPr id="77" name="直線コネクタ 76"/>
        <xdr:cNvCxnSpPr/>
      </xdr:nvCxnSpPr>
      <xdr:spPr>
        <a:xfrm flipV="1">
          <a:off x="3797300" y="680683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56424</xdr:rowOff>
    </xdr:from>
    <xdr:to>
      <xdr:col>15</xdr:col>
      <xdr:colOff>101600</xdr:colOff>
      <xdr:row>39</xdr:row>
      <xdr:rowOff>158024</xdr:rowOff>
    </xdr:to>
    <xdr:sp macro="" textlink="">
      <xdr:nvSpPr>
        <xdr:cNvPr id="78" name="楕円 77"/>
        <xdr:cNvSpPr/>
      </xdr:nvSpPr>
      <xdr:spPr>
        <a:xfrm>
          <a:off x="2857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107224</xdr:rowOff>
    </xdr:from>
    <xdr:to>
      <xdr:col>19</xdr:col>
      <xdr:colOff>177800</xdr:colOff>
      <xdr:row>39</xdr:row>
      <xdr:rowOff>128451</xdr:rowOff>
    </xdr:to>
    <xdr:cxnSp macro="">
      <xdr:nvCxnSpPr>
        <xdr:cNvPr id="79" name="直線コネクタ 78"/>
        <xdr:cNvCxnSpPr/>
      </xdr:nvCxnSpPr>
      <xdr:spPr>
        <a:xfrm>
          <a:off x="2908300" y="679377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165826</xdr:rowOff>
    </xdr:from>
    <xdr:to>
      <xdr:col>10</xdr:col>
      <xdr:colOff>165100</xdr:colOff>
      <xdr:row>39</xdr:row>
      <xdr:rowOff>95976</xdr:rowOff>
    </xdr:to>
    <xdr:sp macro="" textlink="">
      <xdr:nvSpPr>
        <xdr:cNvPr id="80" name="楕円 79"/>
        <xdr:cNvSpPr/>
      </xdr:nvSpPr>
      <xdr:spPr>
        <a:xfrm>
          <a:off x="1968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45176</xdr:rowOff>
    </xdr:from>
    <xdr:to>
      <xdr:col>15</xdr:col>
      <xdr:colOff>50800</xdr:colOff>
      <xdr:row>39</xdr:row>
      <xdr:rowOff>107224</xdr:rowOff>
    </xdr:to>
    <xdr:cxnSp macro="">
      <xdr:nvCxnSpPr>
        <xdr:cNvPr id="81" name="直線コネクタ 80"/>
        <xdr:cNvCxnSpPr/>
      </xdr:nvCxnSpPr>
      <xdr:spPr>
        <a:xfrm>
          <a:off x="2019300" y="673172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93980</xdr:rowOff>
    </xdr:from>
    <xdr:to>
      <xdr:col>6</xdr:col>
      <xdr:colOff>38100</xdr:colOff>
      <xdr:row>39</xdr:row>
      <xdr:rowOff>24130</xdr:rowOff>
    </xdr:to>
    <xdr:sp macro="" textlink="">
      <xdr:nvSpPr>
        <xdr:cNvPr id="82" name="楕円 81"/>
        <xdr:cNvSpPr/>
      </xdr:nvSpPr>
      <xdr:spPr>
        <a:xfrm>
          <a:off x="1079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144780</xdr:rowOff>
    </xdr:from>
    <xdr:to>
      <xdr:col>10</xdr:col>
      <xdr:colOff>114300</xdr:colOff>
      <xdr:row>39</xdr:row>
      <xdr:rowOff>45176</xdr:rowOff>
    </xdr:to>
    <xdr:cxnSp macro="">
      <xdr:nvCxnSpPr>
        <xdr:cNvPr id="83" name="直線コネクタ 82"/>
        <xdr:cNvCxnSpPr/>
      </xdr:nvCxnSpPr>
      <xdr:spPr>
        <a:xfrm>
          <a:off x="1130300" y="665988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4" name="n_1aveValue【道路】&#10;有形固定資産減価償却率"/>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5" name="n_2aveValue【道路】&#10;有形固定資産減価償却率"/>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6" name="n_3aveValue【道路】&#10;有形固定資産減価償却率"/>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170378</xdr:rowOff>
    </xdr:from>
    <xdr:ext cx="405111" cy="259045"/>
    <xdr:sp macro="" textlink="">
      <xdr:nvSpPr>
        <xdr:cNvPr id="88" name="n_1mainValue【道路】&#10;有形固定資産減価償却率"/>
        <xdr:cNvSpPr txBox="1"/>
      </xdr:nvSpPr>
      <xdr:spPr>
        <a:xfrm>
          <a:off x="35820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149151</xdr:rowOff>
    </xdr:from>
    <xdr:ext cx="405111" cy="259045"/>
    <xdr:sp macro="" textlink="">
      <xdr:nvSpPr>
        <xdr:cNvPr id="89" name="n_2mainValue【道路】&#10;有形固定資産減価償却率"/>
        <xdr:cNvSpPr txBox="1"/>
      </xdr:nvSpPr>
      <xdr:spPr>
        <a:xfrm>
          <a:off x="27057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87103</xdr:rowOff>
    </xdr:from>
    <xdr:ext cx="405111" cy="259045"/>
    <xdr:sp macro="" textlink="">
      <xdr:nvSpPr>
        <xdr:cNvPr id="90" name="n_3mainValue【道路】&#10;有形固定資産減価償却率"/>
        <xdr:cNvSpPr txBox="1"/>
      </xdr:nvSpPr>
      <xdr:spPr>
        <a:xfrm>
          <a:off x="1816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15257</xdr:rowOff>
    </xdr:from>
    <xdr:ext cx="405111" cy="259045"/>
    <xdr:sp macro="" textlink="">
      <xdr:nvSpPr>
        <xdr:cNvPr id="91" name="n_4mainValue【道路】&#10;有形固定資産減価償却率"/>
        <xdr:cNvSpPr txBox="1"/>
      </xdr:nvSpPr>
      <xdr:spPr>
        <a:xfrm>
          <a:off x="927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73504</xdr:rowOff>
    </xdr:from>
    <xdr:ext cx="534377" cy="259045"/>
    <xdr:sp macro="" textlink="">
      <xdr:nvSpPr>
        <xdr:cNvPr id="120" name="【道路】&#10;一人当たり延長平均値テキスト"/>
        <xdr:cNvSpPr txBox="1"/>
      </xdr:nvSpPr>
      <xdr:spPr>
        <a:xfrm>
          <a:off x="10515600" y="6931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37070</xdr:rowOff>
    </xdr:from>
    <xdr:to>
      <xdr:col>55</xdr:col>
      <xdr:colOff>50800</xdr:colOff>
      <xdr:row>40</xdr:row>
      <xdr:rowOff>138670</xdr:rowOff>
    </xdr:to>
    <xdr:sp macro="" textlink="">
      <xdr:nvSpPr>
        <xdr:cNvPr id="131" name="楕円 130"/>
        <xdr:cNvSpPr/>
      </xdr:nvSpPr>
      <xdr:spPr>
        <a:xfrm>
          <a:off x="10426700" y="689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59947</xdr:rowOff>
    </xdr:from>
    <xdr:ext cx="534377" cy="259045"/>
    <xdr:sp macro="" textlink="">
      <xdr:nvSpPr>
        <xdr:cNvPr id="132" name="【道路】&#10;一人当たり延長該当値テキスト"/>
        <xdr:cNvSpPr txBox="1"/>
      </xdr:nvSpPr>
      <xdr:spPr>
        <a:xfrm>
          <a:off x="10515600" y="674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46637</xdr:rowOff>
    </xdr:from>
    <xdr:to>
      <xdr:col>50</xdr:col>
      <xdr:colOff>165100</xdr:colOff>
      <xdr:row>40</xdr:row>
      <xdr:rowOff>148237</xdr:rowOff>
    </xdr:to>
    <xdr:sp macro="" textlink="">
      <xdr:nvSpPr>
        <xdr:cNvPr id="133" name="楕円 132"/>
        <xdr:cNvSpPr/>
      </xdr:nvSpPr>
      <xdr:spPr>
        <a:xfrm>
          <a:off x="9588500" y="69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87870</xdr:rowOff>
    </xdr:from>
    <xdr:to>
      <xdr:col>55</xdr:col>
      <xdr:colOff>0</xdr:colOff>
      <xdr:row>40</xdr:row>
      <xdr:rowOff>97437</xdr:rowOff>
    </xdr:to>
    <xdr:cxnSp macro="">
      <xdr:nvCxnSpPr>
        <xdr:cNvPr id="134" name="直線コネクタ 133"/>
        <xdr:cNvCxnSpPr/>
      </xdr:nvCxnSpPr>
      <xdr:spPr>
        <a:xfrm flipV="1">
          <a:off x="9639300" y="6945870"/>
          <a:ext cx="838200" cy="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54139</xdr:rowOff>
    </xdr:from>
    <xdr:to>
      <xdr:col>46</xdr:col>
      <xdr:colOff>38100</xdr:colOff>
      <xdr:row>40</xdr:row>
      <xdr:rowOff>155739</xdr:rowOff>
    </xdr:to>
    <xdr:sp macro="" textlink="">
      <xdr:nvSpPr>
        <xdr:cNvPr id="135" name="楕円 134"/>
        <xdr:cNvSpPr/>
      </xdr:nvSpPr>
      <xdr:spPr>
        <a:xfrm>
          <a:off x="8699500" y="69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97437</xdr:rowOff>
    </xdr:from>
    <xdr:to>
      <xdr:col>50</xdr:col>
      <xdr:colOff>114300</xdr:colOff>
      <xdr:row>40</xdr:row>
      <xdr:rowOff>104939</xdr:rowOff>
    </xdr:to>
    <xdr:cxnSp macro="">
      <xdr:nvCxnSpPr>
        <xdr:cNvPr id="136" name="直線コネクタ 135"/>
        <xdr:cNvCxnSpPr/>
      </xdr:nvCxnSpPr>
      <xdr:spPr>
        <a:xfrm flipV="1">
          <a:off x="8750300" y="6955437"/>
          <a:ext cx="889000" cy="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57496</xdr:rowOff>
    </xdr:from>
    <xdr:to>
      <xdr:col>41</xdr:col>
      <xdr:colOff>101600</xdr:colOff>
      <xdr:row>40</xdr:row>
      <xdr:rowOff>159096</xdr:rowOff>
    </xdr:to>
    <xdr:sp macro="" textlink="">
      <xdr:nvSpPr>
        <xdr:cNvPr id="137" name="楕円 136"/>
        <xdr:cNvSpPr/>
      </xdr:nvSpPr>
      <xdr:spPr>
        <a:xfrm>
          <a:off x="7810500" y="691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104939</xdr:rowOff>
    </xdr:from>
    <xdr:to>
      <xdr:col>45</xdr:col>
      <xdr:colOff>177800</xdr:colOff>
      <xdr:row>40</xdr:row>
      <xdr:rowOff>108296</xdr:rowOff>
    </xdr:to>
    <xdr:cxnSp macro="">
      <xdr:nvCxnSpPr>
        <xdr:cNvPr id="138" name="直線コネクタ 137"/>
        <xdr:cNvCxnSpPr/>
      </xdr:nvCxnSpPr>
      <xdr:spPr>
        <a:xfrm flipV="1">
          <a:off x="7861300" y="6962939"/>
          <a:ext cx="889000" cy="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62609</xdr:rowOff>
    </xdr:from>
    <xdr:to>
      <xdr:col>36</xdr:col>
      <xdr:colOff>165100</xdr:colOff>
      <xdr:row>40</xdr:row>
      <xdr:rowOff>164209</xdr:rowOff>
    </xdr:to>
    <xdr:sp macro="" textlink="">
      <xdr:nvSpPr>
        <xdr:cNvPr id="139" name="楕円 138"/>
        <xdr:cNvSpPr/>
      </xdr:nvSpPr>
      <xdr:spPr>
        <a:xfrm>
          <a:off x="6921500" y="692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108296</xdr:rowOff>
    </xdr:from>
    <xdr:to>
      <xdr:col>41</xdr:col>
      <xdr:colOff>50800</xdr:colOff>
      <xdr:row>40</xdr:row>
      <xdr:rowOff>113409</xdr:rowOff>
    </xdr:to>
    <xdr:cxnSp macro="">
      <xdr:nvCxnSpPr>
        <xdr:cNvPr id="140" name="直線コネクタ 139"/>
        <xdr:cNvCxnSpPr/>
      </xdr:nvCxnSpPr>
      <xdr:spPr>
        <a:xfrm flipV="1">
          <a:off x="6972300" y="6966296"/>
          <a:ext cx="889000" cy="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149362</xdr:rowOff>
    </xdr:from>
    <xdr:ext cx="534377" cy="259045"/>
    <xdr:sp macro="" textlink="">
      <xdr:nvSpPr>
        <xdr:cNvPr id="141" name="n_1aveValue【道路】&#10;一人当たり延長"/>
        <xdr:cNvSpPr txBox="1"/>
      </xdr:nvSpPr>
      <xdr:spPr>
        <a:xfrm>
          <a:off x="9359411" y="700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32600</xdr:rowOff>
    </xdr:from>
    <xdr:ext cx="534377" cy="259045"/>
    <xdr:sp macro="" textlink="">
      <xdr:nvSpPr>
        <xdr:cNvPr id="142" name="n_2aveValue【道路】&#10;一人当たり延長"/>
        <xdr:cNvSpPr txBox="1"/>
      </xdr:nvSpPr>
      <xdr:spPr>
        <a:xfrm>
          <a:off x="84831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26249</xdr:rowOff>
    </xdr:from>
    <xdr:ext cx="534377" cy="259045"/>
    <xdr:sp macro="" textlink="">
      <xdr:nvSpPr>
        <xdr:cNvPr id="143" name="n_3aveValue【道路】&#10;一人当たり延長"/>
        <xdr:cNvSpPr txBox="1"/>
      </xdr:nvSpPr>
      <xdr:spPr>
        <a:xfrm>
          <a:off x="7594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42293</xdr:rowOff>
    </xdr:from>
    <xdr:ext cx="534377" cy="259045"/>
    <xdr:sp macro="" textlink="">
      <xdr:nvSpPr>
        <xdr:cNvPr id="144" name="n_4aveValue【道路】&#10;一人当たり延長"/>
        <xdr:cNvSpPr txBox="1"/>
      </xdr:nvSpPr>
      <xdr:spPr>
        <a:xfrm>
          <a:off x="6705111" y="70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164764</xdr:rowOff>
    </xdr:from>
    <xdr:ext cx="534377" cy="259045"/>
    <xdr:sp macro="" textlink="">
      <xdr:nvSpPr>
        <xdr:cNvPr id="145" name="n_1mainValue【道路】&#10;一人当たり延長"/>
        <xdr:cNvSpPr txBox="1"/>
      </xdr:nvSpPr>
      <xdr:spPr>
        <a:xfrm>
          <a:off x="9359411" y="667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816</xdr:rowOff>
    </xdr:from>
    <xdr:ext cx="534377" cy="259045"/>
    <xdr:sp macro="" textlink="">
      <xdr:nvSpPr>
        <xdr:cNvPr id="146" name="n_2mainValue【道路】&#10;一人当たり延長"/>
        <xdr:cNvSpPr txBox="1"/>
      </xdr:nvSpPr>
      <xdr:spPr>
        <a:xfrm>
          <a:off x="8483111" y="668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4173</xdr:rowOff>
    </xdr:from>
    <xdr:ext cx="534377" cy="259045"/>
    <xdr:sp macro="" textlink="">
      <xdr:nvSpPr>
        <xdr:cNvPr id="147" name="n_3mainValue【道路】&#10;一人当たり延長"/>
        <xdr:cNvSpPr txBox="1"/>
      </xdr:nvSpPr>
      <xdr:spPr>
        <a:xfrm>
          <a:off x="7594111" y="669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9286</xdr:rowOff>
    </xdr:from>
    <xdr:ext cx="534377" cy="259045"/>
    <xdr:sp macro="" textlink="">
      <xdr:nvSpPr>
        <xdr:cNvPr id="148" name="n_4mainValue【道路】&#10;一人当たり延長"/>
        <xdr:cNvSpPr txBox="1"/>
      </xdr:nvSpPr>
      <xdr:spPr>
        <a:xfrm>
          <a:off x="6705111" y="669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9" name="【橋りょう・トンネル】&#10;有形固定資産減価償却率平均値テキスト"/>
        <xdr:cNvSpPr txBox="1"/>
      </xdr:nvSpPr>
      <xdr:spPr>
        <a:xfrm>
          <a:off x="46736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133713</xdr:rowOff>
    </xdr:from>
    <xdr:to>
      <xdr:col>24</xdr:col>
      <xdr:colOff>114300</xdr:colOff>
      <xdr:row>61</xdr:row>
      <xdr:rowOff>63863</xdr:rowOff>
    </xdr:to>
    <xdr:sp macro="" textlink="">
      <xdr:nvSpPr>
        <xdr:cNvPr id="190" name="楕円 189"/>
        <xdr:cNvSpPr/>
      </xdr:nvSpPr>
      <xdr:spPr>
        <a:xfrm>
          <a:off x="45847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112140</xdr:rowOff>
    </xdr:from>
    <xdr:ext cx="405111" cy="259045"/>
    <xdr:sp macro="" textlink="">
      <xdr:nvSpPr>
        <xdr:cNvPr id="191" name="【橋りょう・トンネル】&#10;有形固定資産減価償却率該当値テキスト"/>
        <xdr:cNvSpPr txBox="1"/>
      </xdr:nvSpPr>
      <xdr:spPr>
        <a:xfrm>
          <a:off x="4673600"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141877</xdr:rowOff>
    </xdr:from>
    <xdr:to>
      <xdr:col>20</xdr:col>
      <xdr:colOff>38100</xdr:colOff>
      <xdr:row>61</xdr:row>
      <xdr:rowOff>72027</xdr:rowOff>
    </xdr:to>
    <xdr:sp macro="" textlink="">
      <xdr:nvSpPr>
        <xdr:cNvPr id="192" name="楕円 191"/>
        <xdr:cNvSpPr/>
      </xdr:nvSpPr>
      <xdr:spPr>
        <a:xfrm>
          <a:off x="3746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13063</xdr:rowOff>
    </xdr:from>
    <xdr:to>
      <xdr:col>24</xdr:col>
      <xdr:colOff>63500</xdr:colOff>
      <xdr:row>61</xdr:row>
      <xdr:rowOff>21227</xdr:rowOff>
    </xdr:to>
    <xdr:cxnSp macro="">
      <xdr:nvCxnSpPr>
        <xdr:cNvPr id="193" name="直線コネクタ 192"/>
        <xdr:cNvCxnSpPr/>
      </xdr:nvCxnSpPr>
      <xdr:spPr>
        <a:xfrm flipV="1">
          <a:off x="3797300" y="1047151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119017</xdr:rowOff>
    </xdr:from>
    <xdr:to>
      <xdr:col>15</xdr:col>
      <xdr:colOff>101600</xdr:colOff>
      <xdr:row>61</xdr:row>
      <xdr:rowOff>49167</xdr:rowOff>
    </xdr:to>
    <xdr:sp macro="" textlink="">
      <xdr:nvSpPr>
        <xdr:cNvPr id="194" name="楕円 193"/>
        <xdr:cNvSpPr/>
      </xdr:nvSpPr>
      <xdr:spPr>
        <a:xfrm>
          <a:off x="2857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169817</xdr:rowOff>
    </xdr:from>
    <xdr:to>
      <xdr:col>19</xdr:col>
      <xdr:colOff>177800</xdr:colOff>
      <xdr:row>61</xdr:row>
      <xdr:rowOff>21227</xdr:rowOff>
    </xdr:to>
    <xdr:cxnSp macro="">
      <xdr:nvCxnSpPr>
        <xdr:cNvPr id="195" name="直線コネクタ 194"/>
        <xdr:cNvCxnSpPr/>
      </xdr:nvCxnSpPr>
      <xdr:spPr>
        <a:xfrm>
          <a:off x="2908300" y="1045681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68399</xdr:rowOff>
    </xdr:from>
    <xdr:to>
      <xdr:col>10</xdr:col>
      <xdr:colOff>165100</xdr:colOff>
      <xdr:row>60</xdr:row>
      <xdr:rowOff>169999</xdr:rowOff>
    </xdr:to>
    <xdr:sp macro="" textlink="">
      <xdr:nvSpPr>
        <xdr:cNvPr id="196" name="楕円 195"/>
        <xdr:cNvSpPr/>
      </xdr:nvSpPr>
      <xdr:spPr>
        <a:xfrm>
          <a:off x="1968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119199</xdr:rowOff>
    </xdr:from>
    <xdr:to>
      <xdr:col>15</xdr:col>
      <xdr:colOff>50800</xdr:colOff>
      <xdr:row>60</xdr:row>
      <xdr:rowOff>169817</xdr:rowOff>
    </xdr:to>
    <xdr:cxnSp macro="">
      <xdr:nvCxnSpPr>
        <xdr:cNvPr id="197" name="直線コネクタ 196"/>
        <xdr:cNvCxnSpPr/>
      </xdr:nvCxnSpPr>
      <xdr:spPr>
        <a:xfrm>
          <a:off x="2019300" y="1040619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27577</xdr:rowOff>
    </xdr:from>
    <xdr:to>
      <xdr:col>6</xdr:col>
      <xdr:colOff>38100</xdr:colOff>
      <xdr:row>60</xdr:row>
      <xdr:rowOff>129177</xdr:rowOff>
    </xdr:to>
    <xdr:sp macro="" textlink="">
      <xdr:nvSpPr>
        <xdr:cNvPr id="198" name="楕円 197"/>
        <xdr:cNvSpPr/>
      </xdr:nvSpPr>
      <xdr:spPr>
        <a:xfrm>
          <a:off x="1079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78377</xdr:rowOff>
    </xdr:from>
    <xdr:to>
      <xdr:col>10</xdr:col>
      <xdr:colOff>114300</xdr:colOff>
      <xdr:row>60</xdr:row>
      <xdr:rowOff>119199</xdr:rowOff>
    </xdr:to>
    <xdr:cxnSp macro="">
      <xdr:nvCxnSpPr>
        <xdr:cNvPr id="199" name="直線コネクタ 198"/>
        <xdr:cNvCxnSpPr/>
      </xdr:nvCxnSpPr>
      <xdr:spPr>
        <a:xfrm>
          <a:off x="1130300" y="1036537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200" name="n_1aveValue【橋りょう・トンネル】&#10;有形固定資産減価償却率"/>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1" name="n_2aveValue【橋りょう・トンネル】&#10;有形固定資産減価償却率"/>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2"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203" name="n_4aveValue【橋りょう・トンネ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63154</xdr:rowOff>
    </xdr:from>
    <xdr:ext cx="405111" cy="259045"/>
    <xdr:sp macro="" textlink="">
      <xdr:nvSpPr>
        <xdr:cNvPr id="204" name="n_1mainValue【橋りょう・トンネル】&#10;有形固定資産減価償却率"/>
        <xdr:cNvSpPr txBox="1"/>
      </xdr:nvSpPr>
      <xdr:spPr>
        <a:xfrm>
          <a:off x="3582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40294</xdr:rowOff>
    </xdr:from>
    <xdr:ext cx="405111" cy="259045"/>
    <xdr:sp macro="" textlink="">
      <xdr:nvSpPr>
        <xdr:cNvPr id="205" name="n_2mainValue【橋りょう・トンネル】&#10;有形固定資産減価償却率"/>
        <xdr:cNvSpPr txBox="1"/>
      </xdr:nvSpPr>
      <xdr:spPr>
        <a:xfrm>
          <a:off x="2705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161126</xdr:rowOff>
    </xdr:from>
    <xdr:ext cx="405111" cy="259045"/>
    <xdr:sp macro="" textlink="">
      <xdr:nvSpPr>
        <xdr:cNvPr id="206" name="n_3mainValue【橋りょう・トンネル】&#10;有形固定資産減価償却率"/>
        <xdr:cNvSpPr txBox="1"/>
      </xdr:nvSpPr>
      <xdr:spPr>
        <a:xfrm>
          <a:off x="1816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120304</xdr:rowOff>
    </xdr:from>
    <xdr:ext cx="405111" cy="259045"/>
    <xdr:sp macro="" textlink="">
      <xdr:nvSpPr>
        <xdr:cNvPr id="207" name="n_4mainValue【橋りょう・トンネル】&#10;有形固定資産減価償却率"/>
        <xdr:cNvSpPr txBox="1"/>
      </xdr:nvSpPr>
      <xdr:spPr>
        <a:xfrm>
          <a:off x="927744"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162958</xdr:rowOff>
    </xdr:from>
    <xdr:ext cx="599010" cy="259045"/>
    <xdr:sp macro="" textlink="">
      <xdr:nvSpPr>
        <xdr:cNvPr id="236" name="【橋りょう・トンネル】&#10;一人当たり有形固定資産（償却資産）額平均値テキスト"/>
        <xdr:cNvSpPr txBox="1"/>
      </xdr:nvSpPr>
      <xdr:spPr>
        <a:xfrm>
          <a:off x="10515600" y="10792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34379</xdr:rowOff>
    </xdr:from>
    <xdr:to>
      <xdr:col>55</xdr:col>
      <xdr:colOff>50800</xdr:colOff>
      <xdr:row>61</xdr:row>
      <xdr:rowOff>135979</xdr:rowOff>
    </xdr:to>
    <xdr:sp macro="" textlink="">
      <xdr:nvSpPr>
        <xdr:cNvPr id="247" name="楕円 246"/>
        <xdr:cNvSpPr/>
      </xdr:nvSpPr>
      <xdr:spPr>
        <a:xfrm>
          <a:off x="10426700" y="104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57256</xdr:rowOff>
    </xdr:from>
    <xdr:ext cx="690189" cy="259045"/>
    <xdr:sp macro="" textlink="">
      <xdr:nvSpPr>
        <xdr:cNvPr id="248" name="【橋りょう・トンネル】&#10;一人当たり有形固定資産（償却資産）額該当値テキスト"/>
        <xdr:cNvSpPr txBox="1"/>
      </xdr:nvSpPr>
      <xdr:spPr>
        <a:xfrm>
          <a:off x="10515600" y="10344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54797</xdr:rowOff>
    </xdr:from>
    <xdr:to>
      <xdr:col>50</xdr:col>
      <xdr:colOff>165100</xdr:colOff>
      <xdr:row>61</xdr:row>
      <xdr:rowOff>156397</xdr:rowOff>
    </xdr:to>
    <xdr:sp macro="" textlink="">
      <xdr:nvSpPr>
        <xdr:cNvPr id="249" name="楕円 248"/>
        <xdr:cNvSpPr/>
      </xdr:nvSpPr>
      <xdr:spPr>
        <a:xfrm>
          <a:off x="9588500" y="1051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85179</xdr:rowOff>
    </xdr:from>
    <xdr:to>
      <xdr:col>55</xdr:col>
      <xdr:colOff>0</xdr:colOff>
      <xdr:row>61</xdr:row>
      <xdr:rowOff>105597</xdr:rowOff>
    </xdr:to>
    <xdr:cxnSp macro="">
      <xdr:nvCxnSpPr>
        <xdr:cNvPr id="250" name="直線コネクタ 249"/>
        <xdr:cNvCxnSpPr/>
      </xdr:nvCxnSpPr>
      <xdr:spPr>
        <a:xfrm flipV="1">
          <a:off x="9639300" y="10543629"/>
          <a:ext cx="838200" cy="2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67946</xdr:rowOff>
    </xdr:from>
    <xdr:to>
      <xdr:col>46</xdr:col>
      <xdr:colOff>38100</xdr:colOff>
      <xdr:row>61</xdr:row>
      <xdr:rowOff>169546</xdr:rowOff>
    </xdr:to>
    <xdr:sp macro="" textlink="">
      <xdr:nvSpPr>
        <xdr:cNvPr id="251" name="楕円 250"/>
        <xdr:cNvSpPr/>
      </xdr:nvSpPr>
      <xdr:spPr>
        <a:xfrm>
          <a:off x="8699500" y="1052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105597</xdr:rowOff>
    </xdr:from>
    <xdr:to>
      <xdr:col>50</xdr:col>
      <xdr:colOff>114300</xdr:colOff>
      <xdr:row>61</xdr:row>
      <xdr:rowOff>118746</xdr:rowOff>
    </xdr:to>
    <xdr:cxnSp macro="">
      <xdr:nvCxnSpPr>
        <xdr:cNvPr id="252" name="直線コネクタ 251"/>
        <xdr:cNvCxnSpPr/>
      </xdr:nvCxnSpPr>
      <xdr:spPr>
        <a:xfrm flipV="1">
          <a:off x="8750300" y="10564047"/>
          <a:ext cx="889000" cy="1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75656</xdr:rowOff>
    </xdr:from>
    <xdr:to>
      <xdr:col>41</xdr:col>
      <xdr:colOff>101600</xdr:colOff>
      <xdr:row>62</xdr:row>
      <xdr:rowOff>5806</xdr:rowOff>
    </xdr:to>
    <xdr:sp macro="" textlink="">
      <xdr:nvSpPr>
        <xdr:cNvPr id="253" name="楕円 252"/>
        <xdr:cNvSpPr/>
      </xdr:nvSpPr>
      <xdr:spPr>
        <a:xfrm>
          <a:off x="7810500" y="105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118746</xdr:rowOff>
    </xdr:from>
    <xdr:to>
      <xdr:col>45</xdr:col>
      <xdr:colOff>177800</xdr:colOff>
      <xdr:row>61</xdr:row>
      <xdr:rowOff>126456</xdr:rowOff>
    </xdr:to>
    <xdr:cxnSp macro="">
      <xdr:nvCxnSpPr>
        <xdr:cNvPr id="254" name="直線コネクタ 253"/>
        <xdr:cNvCxnSpPr/>
      </xdr:nvCxnSpPr>
      <xdr:spPr>
        <a:xfrm flipV="1">
          <a:off x="7861300" y="10577196"/>
          <a:ext cx="889000"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85339</xdr:rowOff>
    </xdr:from>
    <xdr:to>
      <xdr:col>36</xdr:col>
      <xdr:colOff>165100</xdr:colOff>
      <xdr:row>62</xdr:row>
      <xdr:rowOff>15489</xdr:rowOff>
    </xdr:to>
    <xdr:sp macro="" textlink="">
      <xdr:nvSpPr>
        <xdr:cNvPr id="255" name="楕円 254"/>
        <xdr:cNvSpPr/>
      </xdr:nvSpPr>
      <xdr:spPr>
        <a:xfrm>
          <a:off x="6921500" y="1054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126456</xdr:rowOff>
    </xdr:from>
    <xdr:to>
      <xdr:col>41</xdr:col>
      <xdr:colOff>50800</xdr:colOff>
      <xdr:row>61</xdr:row>
      <xdr:rowOff>136139</xdr:rowOff>
    </xdr:to>
    <xdr:cxnSp macro="">
      <xdr:nvCxnSpPr>
        <xdr:cNvPr id="256" name="直線コネクタ 255"/>
        <xdr:cNvCxnSpPr/>
      </xdr:nvCxnSpPr>
      <xdr:spPr>
        <a:xfrm flipV="1">
          <a:off x="6972300" y="10584906"/>
          <a:ext cx="889000" cy="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113857</xdr:rowOff>
    </xdr:from>
    <xdr:ext cx="599010" cy="259045"/>
    <xdr:sp macro="" textlink="">
      <xdr:nvSpPr>
        <xdr:cNvPr id="257" name="n_1aveValue【橋りょう・トンネル】&#10;一人当たり有形固定資産（償却資産）額"/>
        <xdr:cNvSpPr txBox="1"/>
      </xdr:nvSpPr>
      <xdr:spPr>
        <a:xfrm>
          <a:off x="9327095" y="1091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147843</xdr:rowOff>
    </xdr:from>
    <xdr:ext cx="599010" cy="259045"/>
    <xdr:sp macro="" textlink="">
      <xdr:nvSpPr>
        <xdr:cNvPr id="258" name="n_2aveValue【橋りょう・トンネル】&#10;一人当たり有形固定資産（償却資産）額"/>
        <xdr:cNvSpPr txBox="1"/>
      </xdr:nvSpPr>
      <xdr:spPr>
        <a:xfrm>
          <a:off x="8450795" y="1094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151347</xdr:rowOff>
    </xdr:from>
    <xdr:ext cx="599010" cy="259045"/>
    <xdr:sp macro="" textlink="">
      <xdr:nvSpPr>
        <xdr:cNvPr id="259" name="n_3aveValue【橋りょう・トンネル】&#10;一人当たり有形固定資産（償却資産）額"/>
        <xdr:cNvSpPr txBox="1"/>
      </xdr:nvSpPr>
      <xdr:spPr>
        <a:xfrm>
          <a:off x="7561795" y="109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156529</xdr:rowOff>
    </xdr:from>
    <xdr:ext cx="599010" cy="259045"/>
    <xdr:sp macro="" textlink="">
      <xdr:nvSpPr>
        <xdr:cNvPr id="260" name="n_4aveValue【橋りょう・トンネル】&#10;一人当たり有形固定資産（償却資産）額"/>
        <xdr:cNvSpPr txBox="1"/>
      </xdr:nvSpPr>
      <xdr:spPr>
        <a:xfrm>
          <a:off x="6672795" y="1095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1474</xdr:rowOff>
    </xdr:from>
    <xdr:ext cx="690189" cy="259045"/>
    <xdr:sp macro="" textlink="">
      <xdr:nvSpPr>
        <xdr:cNvPr id="261" name="n_1mainValue【橋りょう・トンネル】&#10;一人当たり有形固定資産（償却資産）額"/>
        <xdr:cNvSpPr txBox="1"/>
      </xdr:nvSpPr>
      <xdr:spPr>
        <a:xfrm>
          <a:off x="9281505" y="102884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14623</xdr:rowOff>
    </xdr:from>
    <xdr:ext cx="690189" cy="259045"/>
    <xdr:sp macro="" textlink="">
      <xdr:nvSpPr>
        <xdr:cNvPr id="262" name="n_2mainValue【橋りょう・トンネル】&#10;一人当たり有形固定資産（償却資産）額"/>
        <xdr:cNvSpPr txBox="1"/>
      </xdr:nvSpPr>
      <xdr:spPr>
        <a:xfrm>
          <a:off x="8405205" y="10301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22333</xdr:rowOff>
    </xdr:from>
    <xdr:ext cx="690189" cy="259045"/>
    <xdr:sp macro="" textlink="">
      <xdr:nvSpPr>
        <xdr:cNvPr id="263" name="n_3mainValue【橋りょう・トンネル】&#10;一人当たり有形固定資産（償却資産）額"/>
        <xdr:cNvSpPr txBox="1"/>
      </xdr:nvSpPr>
      <xdr:spPr>
        <a:xfrm>
          <a:off x="7516205" y="103093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32016</xdr:rowOff>
    </xdr:from>
    <xdr:ext cx="690189" cy="259045"/>
    <xdr:sp macro="" textlink="">
      <xdr:nvSpPr>
        <xdr:cNvPr id="264" name="n_4mainValue【橋りょう・トンネル】&#10;一人当たり有形固定資産（償却資産）額"/>
        <xdr:cNvSpPr txBox="1"/>
      </xdr:nvSpPr>
      <xdr:spPr>
        <a:xfrm>
          <a:off x="6627205" y="103190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95" name="【公営住宅】&#10;有形固定資産減価償却率平均値テキスト"/>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132624</xdr:rowOff>
    </xdr:from>
    <xdr:to>
      <xdr:col>24</xdr:col>
      <xdr:colOff>114300</xdr:colOff>
      <xdr:row>84</xdr:row>
      <xdr:rowOff>62774</xdr:rowOff>
    </xdr:to>
    <xdr:sp macro="" textlink="">
      <xdr:nvSpPr>
        <xdr:cNvPr id="306" name="楕円 305"/>
        <xdr:cNvSpPr/>
      </xdr:nvSpPr>
      <xdr:spPr>
        <a:xfrm>
          <a:off x="45847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111051</xdr:rowOff>
    </xdr:from>
    <xdr:ext cx="405111" cy="259045"/>
    <xdr:sp macro="" textlink="">
      <xdr:nvSpPr>
        <xdr:cNvPr id="307" name="【公営住宅】&#10;有形固定資産減価償却率該当値テキスト"/>
        <xdr:cNvSpPr txBox="1"/>
      </xdr:nvSpPr>
      <xdr:spPr>
        <a:xfrm>
          <a:off x="4673600"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126093</xdr:rowOff>
    </xdr:from>
    <xdr:to>
      <xdr:col>20</xdr:col>
      <xdr:colOff>38100</xdr:colOff>
      <xdr:row>84</xdr:row>
      <xdr:rowOff>56243</xdr:rowOff>
    </xdr:to>
    <xdr:sp macro="" textlink="">
      <xdr:nvSpPr>
        <xdr:cNvPr id="308" name="楕円 307"/>
        <xdr:cNvSpPr/>
      </xdr:nvSpPr>
      <xdr:spPr>
        <a:xfrm>
          <a:off x="3746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5443</xdr:rowOff>
    </xdr:from>
    <xdr:to>
      <xdr:col>24</xdr:col>
      <xdr:colOff>63500</xdr:colOff>
      <xdr:row>84</xdr:row>
      <xdr:rowOff>11974</xdr:rowOff>
    </xdr:to>
    <xdr:cxnSp macro="">
      <xdr:nvCxnSpPr>
        <xdr:cNvPr id="309" name="直線コネクタ 308"/>
        <xdr:cNvCxnSpPr/>
      </xdr:nvCxnSpPr>
      <xdr:spPr>
        <a:xfrm>
          <a:off x="3797300" y="144072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104866</xdr:rowOff>
    </xdr:from>
    <xdr:to>
      <xdr:col>15</xdr:col>
      <xdr:colOff>101600</xdr:colOff>
      <xdr:row>84</xdr:row>
      <xdr:rowOff>35016</xdr:rowOff>
    </xdr:to>
    <xdr:sp macro="" textlink="">
      <xdr:nvSpPr>
        <xdr:cNvPr id="310" name="楕円 309"/>
        <xdr:cNvSpPr/>
      </xdr:nvSpPr>
      <xdr:spPr>
        <a:xfrm>
          <a:off x="2857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155666</xdr:rowOff>
    </xdr:from>
    <xdr:to>
      <xdr:col>19</xdr:col>
      <xdr:colOff>177800</xdr:colOff>
      <xdr:row>84</xdr:row>
      <xdr:rowOff>5443</xdr:rowOff>
    </xdr:to>
    <xdr:cxnSp macro="">
      <xdr:nvCxnSpPr>
        <xdr:cNvPr id="311" name="直線コネクタ 310"/>
        <xdr:cNvCxnSpPr/>
      </xdr:nvCxnSpPr>
      <xdr:spPr>
        <a:xfrm>
          <a:off x="2908300" y="1438601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44450</xdr:rowOff>
    </xdr:from>
    <xdr:to>
      <xdr:col>10</xdr:col>
      <xdr:colOff>165100</xdr:colOff>
      <xdr:row>83</xdr:row>
      <xdr:rowOff>146050</xdr:rowOff>
    </xdr:to>
    <xdr:sp macro="" textlink="">
      <xdr:nvSpPr>
        <xdr:cNvPr id="312" name="楕円 311"/>
        <xdr:cNvSpPr/>
      </xdr:nvSpPr>
      <xdr:spPr>
        <a:xfrm>
          <a:off x="1968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95250</xdr:rowOff>
    </xdr:from>
    <xdr:to>
      <xdr:col>15</xdr:col>
      <xdr:colOff>50800</xdr:colOff>
      <xdr:row>83</xdr:row>
      <xdr:rowOff>155666</xdr:rowOff>
    </xdr:to>
    <xdr:cxnSp macro="">
      <xdr:nvCxnSpPr>
        <xdr:cNvPr id="313" name="直線コネクタ 312"/>
        <xdr:cNvCxnSpPr/>
      </xdr:nvCxnSpPr>
      <xdr:spPr>
        <a:xfrm>
          <a:off x="2019300" y="14325600"/>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24856</xdr:rowOff>
    </xdr:from>
    <xdr:to>
      <xdr:col>6</xdr:col>
      <xdr:colOff>38100</xdr:colOff>
      <xdr:row>83</xdr:row>
      <xdr:rowOff>126456</xdr:rowOff>
    </xdr:to>
    <xdr:sp macro="" textlink="">
      <xdr:nvSpPr>
        <xdr:cNvPr id="314" name="楕円 313"/>
        <xdr:cNvSpPr/>
      </xdr:nvSpPr>
      <xdr:spPr>
        <a:xfrm>
          <a:off x="1079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75656</xdr:rowOff>
    </xdr:from>
    <xdr:to>
      <xdr:col>10</xdr:col>
      <xdr:colOff>114300</xdr:colOff>
      <xdr:row>83</xdr:row>
      <xdr:rowOff>95250</xdr:rowOff>
    </xdr:to>
    <xdr:cxnSp macro="">
      <xdr:nvCxnSpPr>
        <xdr:cNvPr id="315" name="直線コネクタ 314"/>
        <xdr:cNvCxnSpPr/>
      </xdr:nvCxnSpPr>
      <xdr:spPr>
        <a:xfrm>
          <a:off x="1130300" y="143060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6" name="n_1aveValue【公営住宅】&#10;有形固定資産減価償却率"/>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317" name="n_2aveValue【公営住宅】&#10;有形固定資産減価償却率"/>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318" name="n_3aveValue【公営住宅】&#10;有形固定資産減価償却率"/>
        <xdr:cNvSpPr txBox="1"/>
      </xdr:nvSpPr>
      <xdr:spPr>
        <a:xfrm>
          <a:off x="1816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19" name="n_4aveValue【公営住宅】&#10;有形固定資産減価償却率"/>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47370</xdr:rowOff>
    </xdr:from>
    <xdr:ext cx="405111" cy="259045"/>
    <xdr:sp macro="" textlink="">
      <xdr:nvSpPr>
        <xdr:cNvPr id="320" name="n_1mainValue【公営住宅】&#10;有形固定資産減価償却率"/>
        <xdr:cNvSpPr txBox="1"/>
      </xdr:nvSpPr>
      <xdr:spPr>
        <a:xfrm>
          <a:off x="35820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26143</xdr:rowOff>
    </xdr:from>
    <xdr:ext cx="405111" cy="259045"/>
    <xdr:sp macro="" textlink="">
      <xdr:nvSpPr>
        <xdr:cNvPr id="321" name="n_2mainValue【公営住宅】&#10;有形固定資産減価償却率"/>
        <xdr:cNvSpPr txBox="1"/>
      </xdr:nvSpPr>
      <xdr:spPr>
        <a:xfrm>
          <a:off x="2705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137177</xdr:rowOff>
    </xdr:from>
    <xdr:ext cx="405111" cy="259045"/>
    <xdr:sp macro="" textlink="">
      <xdr:nvSpPr>
        <xdr:cNvPr id="322" name="n_3mainValue【公営住宅】&#10;有形固定資産減価償却率"/>
        <xdr:cNvSpPr txBox="1"/>
      </xdr:nvSpPr>
      <xdr:spPr>
        <a:xfrm>
          <a:off x="1816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117583</xdr:rowOff>
    </xdr:from>
    <xdr:ext cx="405111" cy="259045"/>
    <xdr:sp macro="" textlink="">
      <xdr:nvSpPr>
        <xdr:cNvPr id="323" name="n_4mainValue【公営住宅】&#10;有形固定資産減価償却率"/>
        <xdr:cNvSpPr txBox="1"/>
      </xdr:nvSpPr>
      <xdr:spPr>
        <a:xfrm>
          <a:off x="927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165371</xdr:rowOff>
    </xdr:from>
    <xdr:ext cx="469744" cy="259045"/>
    <xdr:sp macro="" textlink="">
      <xdr:nvSpPr>
        <xdr:cNvPr id="352" name="【公営住宅】&#10;一人当たり面積平均値テキスト"/>
        <xdr:cNvSpPr txBox="1"/>
      </xdr:nvSpPr>
      <xdr:spPr>
        <a:xfrm>
          <a:off x="10515600" y="14567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140767</xdr:rowOff>
    </xdr:from>
    <xdr:to>
      <xdr:col>55</xdr:col>
      <xdr:colOff>50800</xdr:colOff>
      <xdr:row>85</xdr:row>
      <xdr:rowOff>70917</xdr:rowOff>
    </xdr:to>
    <xdr:sp macro="" textlink="">
      <xdr:nvSpPr>
        <xdr:cNvPr id="363" name="楕円 362"/>
        <xdr:cNvSpPr/>
      </xdr:nvSpPr>
      <xdr:spPr>
        <a:xfrm>
          <a:off x="10426700" y="1454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163644</xdr:rowOff>
    </xdr:from>
    <xdr:ext cx="469744" cy="259045"/>
    <xdr:sp macro="" textlink="">
      <xdr:nvSpPr>
        <xdr:cNvPr id="364" name="【公営住宅】&#10;一人当たり面積該当値テキスト"/>
        <xdr:cNvSpPr txBox="1"/>
      </xdr:nvSpPr>
      <xdr:spPr>
        <a:xfrm>
          <a:off x="10515600" y="14393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149606</xdr:rowOff>
    </xdr:from>
    <xdr:to>
      <xdr:col>50</xdr:col>
      <xdr:colOff>165100</xdr:colOff>
      <xdr:row>85</xdr:row>
      <xdr:rowOff>79756</xdr:rowOff>
    </xdr:to>
    <xdr:sp macro="" textlink="">
      <xdr:nvSpPr>
        <xdr:cNvPr id="365" name="楕円 364"/>
        <xdr:cNvSpPr/>
      </xdr:nvSpPr>
      <xdr:spPr>
        <a:xfrm>
          <a:off x="95885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20117</xdr:rowOff>
    </xdr:from>
    <xdr:to>
      <xdr:col>55</xdr:col>
      <xdr:colOff>0</xdr:colOff>
      <xdr:row>85</xdr:row>
      <xdr:rowOff>28956</xdr:rowOff>
    </xdr:to>
    <xdr:cxnSp macro="">
      <xdr:nvCxnSpPr>
        <xdr:cNvPr id="366" name="直線コネクタ 365"/>
        <xdr:cNvCxnSpPr/>
      </xdr:nvCxnSpPr>
      <xdr:spPr>
        <a:xfrm flipV="1">
          <a:off x="9639300" y="14593367"/>
          <a:ext cx="8382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155169</xdr:rowOff>
    </xdr:from>
    <xdr:to>
      <xdr:col>46</xdr:col>
      <xdr:colOff>38100</xdr:colOff>
      <xdr:row>85</xdr:row>
      <xdr:rowOff>85319</xdr:rowOff>
    </xdr:to>
    <xdr:sp macro="" textlink="">
      <xdr:nvSpPr>
        <xdr:cNvPr id="367" name="楕円 366"/>
        <xdr:cNvSpPr/>
      </xdr:nvSpPr>
      <xdr:spPr>
        <a:xfrm>
          <a:off x="8699500" y="1455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28956</xdr:rowOff>
    </xdr:from>
    <xdr:to>
      <xdr:col>50</xdr:col>
      <xdr:colOff>114300</xdr:colOff>
      <xdr:row>85</xdr:row>
      <xdr:rowOff>34519</xdr:rowOff>
    </xdr:to>
    <xdr:cxnSp macro="">
      <xdr:nvCxnSpPr>
        <xdr:cNvPr id="368" name="直線コネクタ 367"/>
        <xdr:cNvCxnSpPr/>
      </xdr:nvCxnSpPr>
      <xdr:spPr>
        <a:xfrm flipV="1">
          <a:off x="8750300" y="14602206"/>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158293</xdr:rowOff>
    </xdr:from>
    <xdr:to>
      <xdr:col>41</xdr:col>
      <xdr:colOff>101600</xdr:colOff>
      <xdr:row>85</xdr:row>
      <xdr:rowOff>88443</xdr:rowOff>
    </xdr:to>
    <xdr:sp macro="" textlink="">
      <xdr:nvSpPr>
        <xdr:cNvPr id="369" name="楕円 368"/>
        <xdr:cNvSpPr/>
      </xdr:nvSpPr>
      <xdr:spPr>
        <a:xfrm>
          <a:off x="7810500" y="1456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34519</xdr:rowOff>
    </xdr:from>
    <xdr:to>
      <xdr:col>45</xdr:col>
      <xdr:colOff>177800</xdr:colOff>
      <xdr:row>85</xdr:row>
      <xdr:rowOff>37643</xdr:rowOff>
    </xdr:to>
    <xdr:cxnSp macro="">
      <xdr:nvCxnSpPr>
        <xdr:cNvPr id="370" name="直線コネクタ 369"/>
        <xdr:cNvCxnSpPr/>
      </xdr:nvCxnSpPr>
      <xdr:spPr>
        <a:xfrm flipV="1">
          <a:off x="7861300" y="14607769"/>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69672</xdr:rowOff>
    </xdr:from>
    <xdr:to>
      <xdr:col>36</xdr:col>
      <xdr:colOff>165100</xdr:colOff>
      <xdr:row>84</xdr:row>
      <xdr:rowOff>171272</xdr:rowOff>
    </xdr:to>
    <xdr:sp macro="" textlink="">
      <xdr:nvSpPr>
        <xdr:cNvPr id="371" name="楕円 370"/>
        <xdr:cNvSpPr/>
      </xdr:nvSpPr>
      <xdr:spPr>
        <a:xfrm>
          <a:off x="6921500" y="1447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120472</xdr:rowOff>
    </xdr:from>
    <xdr:to>
      <xdr:col>41</xdr:col>
      <xdr:colOff>50800</xdr:colOff>
      <xdr:row>85</xdr:row>
      <xdr:rowOff>37643</xdr:rowOff>
    </xdr:to>
    <xdr:cxnSp macro="">
      <xdr:nvCxnSpPr>
        <xdr:cNvPr id="372" name="直線コネクタ 371"/>
        <xdr:cNvCxnSpPr/>
      </xdr:nvCxnSpPr>
      <xdr:spPr>
        <a:xfrm>
          <a:off x="6972300" y="14522272"/>
          <a:ext cx="889000" cy="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102658</xdr:rowOff>
    </xdr:from>
    <xdr:ext cx="469744" cy="259045"/>
    <xdr:sp macro="" textlink="">
      <xdr:nvSpPr>
        <xdr:cNvPr id="373" name="n_1aveValue【公営住宅】&#10;一人当たり面積"/>
        <xdr:cNvSpPr txBox="1"/>
      </xdr:nvSpPr>
      <xdr:spPr>
        <a:xfrm>
          <a:off x="9391727" y="1467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116831</xdr:rowOff>
    </xdr:from>
    <xdr:ext cx="469744" cy="259045"/>
    <xdr:sp macro="" textlink="">
      <xdr:nvSpPr>
        <xdr:cNvPr id="374" name="n_2aveValue【公営住宅】&#10;一人当たり面積"/>
        <xdr:cNvSpPr txBox="1"/>
      </xdr:nvSpPr>
      <xdr:spPr>
        <a:xfrm>
          <a:off x="8515427" y="1469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139234</xdr:rowOff>
    </xdr:from>
    <xdr:ext cx="469744" cy="259045"/>
    <xdr:sp macro="" textlink="">
      <xdr:nvSpPr>
        <xdr:cNvPr id="375" name="n_3aveValue【公営住宅】&#10;一人当たり面積"/>
        <xdr:cNvSpPr txBox="1"/>
      </xdr:nvSpPr>
      <xdr:spPr>
        <a:xfrm>
          <a:off x="7626427" y="147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129024</xdr:rowOff>
    </xdr:from>
    <xdr:ext cx="469744" cy="259045"/>
    <xdr:sp macro="" textlink="">
      <xdr:nvSpPr>
        <xdr:cNvPr id="376" name="n_4aveValue【公営住宅】&#10;一人当たり面積"/>
        <xdr:cNvSpPr txBox="1"/>
      </xdr:nvSpPr>
      <xdr:spPr>
        <a:xfrm>
          <a:off x="6737427" y="1470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96283</xdr:rowOff>
    </xdr:from>
    <xdr:ext cx="469744" cy="259045"/>
    <xdr:sp macro="" textlink="">
      <xdr:nvSpPr>
        <xdr:cNvPr id="377" name="n_1mainValue【公営住宅】&#10;一人当たり面積"/>
        <xdr:cNvSpPr txBox="1"/>
      </xdr:nvSpPr>
      <xdr:spPr>
        <a:xfrm>
          <a:off x="9391727" y="1432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101846</xdr:rowOff>
    </xdr:from>
    <xdr:ext cx="469744" cy="259045"/>
    <xdr:sp macro="" textlink="">
      <xdr:nvSpPr>
        <xdr:cNvPr id="378" name="n_2mainValue【公営住宅】&#10;一人当たり面積"/>
        <xdr:cNvSpPr txBox="1"/>
      </xdr:nvSpPr>
      <xdr:spPr>
        <a:xfrm>
          <a:off x="8515427" y="1433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104970</xdr:rowOff>
    </xdr:from>
    <xdr:ext cx="469744" cy="259045"/>
    <xdr:sp macro="" textlink="">
      <xdr:nvSpPr>
        <xdr:cNvPr id="379" name="n_3mainValue【公営住宅】&#10;一人当たり面積"/>
        <xdr:cNvSpPr txBox="1"/>
      </xdr:nvSpPr>
      <xdr:spPr>
        <a:xfrm>
          <a:off x="7626427" y="1433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16349</xdr:rowOff>
    </xdr:from>
    <xdr:ext cx="469744" cy="259045"/>
    <xdr:sp macro="" textlink="">
      <xdr:nvSpPr>
        <xdr:cNvPr id="380" name="n_4mainValue【公営住宅】&#10;一人当たり面積"/>
        <xdr:cNvSpPr txBox="1"/>
      </xdr:nvSpPr>
      <xdr:spPr>
        <a:xfrm>
          <a:off x="6737427" y="1424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5" name="テキスト ボックス 4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5" name="テキスト ボックス 4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437" name="直線コネクタ 436"/>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438"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439" name="直線コネクタ 438"/>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440"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441" name="直線コネクタ 440"/>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42"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43" name="フローチャート: 判断 442"/>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444" name="フローチャート: 判断 443"/>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445" name="フローチャート: 判断 444"/>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446" name="フローチャート: 判断 445"/>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447" name="フローチャート: 判断 446"/>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69215</xdr:rowOff>
    </xdr:from>
    <xdr:to>
      <xdr:col>85</xdr:col>
      <xdr:colOff>177800</xdr:colOff>
      <xdr:row>59</xdr:row>
      <xdr:rowOff>170815</xdr:rowOff>
    </xdr:to>
    <xdr:sp macro="" textlink="">
      <xdr:nvSpPr>
        <xdr:cNvPr id="453" name="楕円 452"/>
        <xdr:cNvSpPr/>
      </xdr:nvSpPr>
      <xdr:spPr>
        <a:xfrm>
          <a:off x="162687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92092</xdr:rowOff>
    </xdr:from>
    <xdr:ext cx="405111" cy="259045"/>
    <xdr:sp macro="" textlink="">
      <xdr:nvSpPr>
        <xdr:cNvPr id="454" name="【学校施設】&#10;有形固定資産減価償却率該当値テキスト"/>
        <xdr:cNvSpPr txBox="1"/>
      </xdr:nvSpPr>
      <xdr:spPr>
        <a:xfrm>
          <a:off x="16357600"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99695</xdr:rowOff>
    </xdr:from>
    <xdr:to>
      <xdr:col>81</xdr:col>
      <xdr:colOff>101600</xdr:colOff>
      <xdr:row>60</xdr:row>
      <xdr:rowOff>29845</xdr:rowOff>
    </xdr:to>
    <xdr:sp macro="" textlink="">
      <xdr:nvSpPr>
        <xdr:cNvPr id="455" name="楕円 454"/>
        <xdr:cNvSpPr/>
      </xdr:nvSpPr>
      <xdr:spPr>
        <a:xfrm>
          <a:off x="15430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120015</xdr:rowOff>
    </xdr:from>
    <xdr:to>
      <xdr:col>85</xdr:col>
      <xdr:colOff>127000</xdr:colOff>
      <xdr:row>59</xdr:row>
      <xdr:rowOff>150495</xdr:rowOff>
    </xdr:to>
    <xdr:cxnSp macro="">
      <xdr:nvCxnSpPr>
        <xdr:cNvPr id="456" name="直線コネクタ 455"/>
        <xdr:cNvCxnSpPr/>
      </xdr:nvCxnSpPr>
      <xdr:spPr>
        <a:xfrm flipV="1">
          <a:off x="15481300" y="102355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65405</xdr:rowOff>
    </xdr:from>
    <xdr:to>
      <xdr:col>76</xdr:col>
      <xdr:colOff>165100</xdr:colOff>
      <xdr:row>59</xdr:row>
      <xdr:rowOff>167005</xdr:rowOff>
    </xdr:to>
    <xdr:sp macro="" textlink="">
      <xdr:nvSpPr>
        <xdr:cNvPr id="457" name="楕円 456"/>
        <xdr:cNvSpPr/>
      </xdr:nvSpPr>
      <xdr:spPr>
        <a:xfrm>
          <a:off x="14541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116205</xdr:rowOff>
    </xdr:from>
    <xdr:to>
      <xdr:col>81</xdr:col>
      <xdr:colOff>50800</xdr:colOff>
      <xdr:row>59</xdr:row>
      <xdr:rowOff>150495</xdr:rowOff>
    </xdr:to>
    <xdr:cxnSp macro="">
      <xdr:nvCxnSpPr>
        <xdr:cNvPr id="458" name="直線コネクタ 457"/>
        <xdr:cNvCxnSpPr/>
      </xdr:nvCxnSpPr>
      <xdr:spPr>
        <a:xfrm>
          <a:off x="14592300" y="102317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151130</xdr:rowOff>
    </xdr:from>
    <xdr:to>
      <xdr:col>72</xdr:col>
      <xdr:colOff>38100</xdr:colOff>
      <xdr:row>59</xdr:row>
      <xdr:rowOff>81280</xdr:rowOff>
    </xdr:to>
    <xdr:sp macro="" textlink="">
      <xdr:nvSpPr>
        <xdr:cNvPr id="459" name="楕円 458"/>
        <xdr:cNvSpPr/>
      </xdr:nvSpPr>
      <xdr:spPr>
        <a:xfrm>
          <a:off x="13652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30480</xdr:rowOff>
    </xdr:from>
    <xdr:to>
      <xdr:col>76</xdr:col>
      <xdr:colOff>114300</xdr:colOff>
      <xdr:row>59</xdr:row>
      <xdr:rowOff>116205</xdr:rowOff>
    </xdr:to>
    <xdr:cxnSp macro="">
      <xdr:nvCxnSpPr>
        <xdr:cNvPr id="460" name="直線コネクタ 459"/>
        <xdr:cNvCxnSpPr/>
      </xdr:nvCxnSpPr>
      <xdr:spPr>
        <a:xfrm>
          <a:off x="13703300" y="1014603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137795</xdr:rowOff>
    </xdr:from>
    <xdr:to>
      <xdr:col>67</xdr:col>
      <xdr:colOff>101600</xdr:colOff>
      <xdr:row>59</xdr:row>
      <xdr:rowOff>67945</xdr:rowOff>
    </xdr:to>
    <xdr:sp macro="" textlink="">
      <xdr:nvSpPr>
        <xdr:cNvPr id="461" name="楕円 460"/>
        <xdr:cNvSpPr/>
      </xdr:nvSpPr>
      <xdr:spPr>
        <a:xfrm>
          <a:off x="12763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17145</xdr:rowOff>
    </xdr:from>
    <xdr:to>
      <xdr:col>71</xdr:col>
      <xdr:colOff>177800</xdr:colOff>
      <xdr:row>59</xdr:row>
      <xdr:rowOff>30480</xdr:rowOff>
    </xdr:to>
    <xdr:cxnSp macro="">
      <xdr:nvCxnSpPr>
        <xdr:cNvPr id="462" name="直線コネクタ 461"/>
        <xdr:cNvCxnSpPr/>
      </xdr:nvCxnSpPr>
      <xdr:spPr>
        <a:xfrm>
          <a:off x="12814300" y="101326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22877</xdr:rowOff>
    </xdr:from>
    <xdr:ext cx="405111" cy="259045"/>
    <xdr:sp macro="" textlink="">
      <xdr:nvSpPr>
        <xdr:cNvPr id="463" name="n_1aveValue【学校施設】&#10;有形固定資産減価償却率"/>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169562</xdr:rowOff>
    </xdr:from>
    <xdr:ext cx="405111" cy="259045"/>
    <xdr:sp macro="" textlink="">
      <xdr:nvSpPr>
        <xdr:cNvPr id="464" name="n_2aveValue【学校施設】&#10;有形固定資産減価償却率"/>
        <xdr:cNvSpPr txBox="1"/>
      </xdr:nvSpPr>
      <xdr:spPr>
        <a:xfrm>
          <a:off x="14389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465" name="n_3aveValue【学校施設】&#10;有形固定資産減価償却率"/>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135272</xdr:rowOff>
    </xdr:from>
    <xdr:ext cx="405111" cy="259045"/>
    <xdr:sp macro="" textlink="">
      <xdr:nvSpPr>
        <xdr:cNvPr id="466" name="n_4aveValue【学校施設】&#10;有形固定資産減価償却率"/>
        <xdr:cNvSpPr txBox="1"/>
      </xdr:nvSpPr>
      <xdr:spPr>
        <a:xfrm>
          <a:off x="12611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46372</xdr:rowOff>
    </xdr:from>
    <xdr:ext cx="405111" cy="259045"/>
    <xdr:sp macro="" textlink="">
      <xdr:nvSpPr>
        <xdr:cNvPr id="467" name="n_1mainValue【学校施設】&#10;有形固定資産減価償却率"/>
        <xdr:cNvSpPr txBox="1"/>
      </xdr:nvSpPr>
      <xdr:spPr>
        <a:xfrm>
          <a:off x="15266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12082</xdr:rowOff>
    </xdr:from>
    <xdr:ext cx="405111" cy="259045"/>
    <xdr:sp macro="" textlink="">
      <xdr:nvSpPr>
        <xdr:cNvPr id="468" name="n_2mainValue【学校施設】&#10;有形固定資産減価償却率"/>
        <xdr:cNvSpPr txBox="1"/>
      </xdr:nvSpPr>
      <xdr:spPr>
        <a:xfrm>
          <a:off x="14389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97807</xdr:rowOff>
    </xdr:from>
    <xdr:ext cx="405111" cy="259045"/>
    <xdr:sp macro="" textlink="">
      <xdr:nvSpPr>
        <xdr:cNvPr id="469" name="n_3mainValue【学校施設】&#10;有形固定資産減価償却率"/>
        <xdr:cNvSpPr txBox="1"/>
      </xdr:nvSpPr>
      <xdr:spPr>
        <a:xfrm>
          <a:off x="13500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84472</xdr:rowOff>
    </xdr:from>
    <xdr:ext cx="405111" cy="259045"/>
    <xdr:sp macro="" textlink="">
      <xdr:nvSpPr>
        <xdr:cNvPr id="470" name="n_4mainValue【学校施設】&#10;有形固定資産減価償却率"/>
        <xdr:cNvSpPr txBox="1"/>
      </xdr:nvSpPr>
      <xdr:spPr>
        <a:xfrm>
          <a:off x="126117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6" name="テキスト ボックス 48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8" name="テキスト ボックス 487"/>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0" name="テキスト ボックス 48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494" name="直線コネクタ 493"/>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495"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496" name="直線コネクタ 495"/>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497"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498" name="直線コネクタ 497"/>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499" name="【学校施設】&#10;一人当たり面積平均値テキスト"/>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00" name="フローチャート: 判断 499"/>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01" name="フローチャート: 判断 500"/>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502" name="フローチャート: 判断 501"/>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503" name="フローチャート: 判断 502"/>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504" name="フローチャート: 判断 503"/>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163475</xdr:rowOff>
    </xdr:from>
    <xdr:to>
      <xdr:col>116</xdr:col>
      <xdr:colOff>114300</xdr:colOff>
      <xdr:row>63</xdr:row>
      <xdr:rowOff>93625</xdr:rowOff>
    </xdr:to>
    <xdr:sp macro="" textlink="">
      <xdr:nvSpPr>
        <xdr:cNvPr id="510" name="楕円 509"/>
        <xdr:cNvSpPr/>
      </xdr:nvSpPr>
      <xdr:spPr>
        <a:xfrm>
          <a:off x="22110700" y="107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84219</xdr:rowOff>
    </xdr:from>
    <xdr:ext cx="469744" cy="259045"/>
    <xdr:sp macro="" textlink="">
      <xdr:nvSpPr>
        <xdr:cNvPr id="511" name="【学校施設】&#10;一人当たり面積該当値テキスト"/>
        <xdr:cNvSpPr txBox="1"/>
      </xdr:nvSpPr>
      <xdr:spPr>
        <a:xfrm>
          <a:off x="22199600" y="1071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157759</xdr:rowOff>
    </xdr:from>
    <xdr:to>
      <xdr:col>112</xdr:col>
      <xdr:colOff>38100</xdr:colOff>
      <xdr:row>63</xdr:row>
      <xdr:rowOff>87909</xdr:rowOff>
    </xdr:to>
    <xdr:sp macro="" textlink="">
      <xdr:nvSpPr>
        <xdr:cNvPr id="512" name="楕円 511"/>
        <xdr:cNvSpPr/>
      </xdr:nvSpPr>
      <xdr:spPr>
        <a:xfrm>
          <a:off x="21272500" y="1078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37109</xdr:rowOff>
    </xdr:from>
    <xdr:to>
      <xdr:col>116</xdr:col>
      <xdr:colOff>63500</xdr:colOff>
      <xdr:row>63</xdr:row>
      <xdr:rowOff>42825</xdr:rowOff>
    </xdr:to>
    <xdr:cxnSp macro="">
      <xdr:nvCxnSpPr>
        <xdr:cNvPr id="513" name="直線コネクタ 512"/>
        <xdr:cNvCxnSpPr/>
      </xdr:nvCxnSpPr>
      <xdr:spPr>
        <a:xfrm>
          <a:off x="21323300" y="1083845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162331</xdr:rowOff>
    </xdr:from>
    <xdr:to>
      <xdr:col>107</xdr:col>
      <xdr:colOff>101600</xdr:colOff>
      <xdr:row>63</xdr:row>
      <xdr:rowOff>92481</xdr:rowOff>
    </xdr:to>
    <xdr:sp macro="" textlink="">
      <xdr:nvSpPr>
        <xdr:cNvPr id="514" name="楕円 513"/>
        <xdr:cNvSpPr/>
      </xdr:nvSpPr>
      <xdr:spPr>
        <a:xfrm>
          <a:off x="20383500" y="1079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37109</xdr:rowOff>
    </xdr:from>
    <xdr:to>
      <xdr:col>111</xdr:col>
      <xdr:colOff>177800</xdr:colOff>
      <xdr:row>63</xdr:row>
      <xdr:rowOff>41681</xdr:rowOff>
    </xdr:to>
    <xdr:cxnSp macro="">
      <xdr:nvCxnSpPr>
        <xdr:cNvPr id="515" name="直線コネクタ 514"/>
        <xdr:cNvCxnSpPr/>
      </xdr:nvCxnSpPr>
      <xdr:spPr>
        <a:xfrm flipV="1">
          <a:off x="20434300" y="1083845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164922</xdr:rowOff>
    </xdr:from>
    <xdr:to>
      <xdr:col>102</xdr:col>
      <xdr:colOff>165100</xdr:colOff>
      <xdr:row>63</xdr:row>
      <xdr:rowOff>95072</xdr:rowOff>
    </xdr:to>
    <xdr:sp macro="" textlink="">
      <xdr:nvSpPr>
        <xdr:cNvPr id="516" name="楕円 515"/>
        <xdr:cNvSpPr/>
      </xdr:nvSpPr>
      <xdr:spPr>
        <a:xfrm>
          <a:off x="19494500" y="1079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41681</xdr:rowOff>
    </xdr:from>
    <xdr:to>
      <xdr:col>107</xdr:col>
      <xdr:colOff>50800</xdr:colOff>
      <xdr:row>63</xdr:row>
      <xdr:rowOff>44272</xdr:rowOff>
    </xdr:to>
    <xdr:cxnSp macro="">
      <xdr:nvCxnSpPr>
        <xdr:cNvPr id="517" name="直線コネクタ 516"/>
        <xdr:cNvCxnSpPr/>
      </xdr:nvCxnSpPr>
      <xdr:spPr>
        <a:xfrm flipV="1">
          <a:off x="19545300" y="10843031"/>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157531</xdr:rowOff>
    </xdr:from>
    <xdr:to>
      <xdr:col>98</xdr:col>
      <xdr:colOff>38100</xdr:colOff>
      <xdr:row>63</xdr:row>
      <xdr:rowOff>87681</xdr:rowOff>
    </xdr:to>
    <xdr:sp macro="" textlink="">
      <xdr:nvSpPr>
        <xdr:cNvPr id="518" name="楕円 517"/>
        <xdr:cNvSpPr/>
      </xdr:nvSpPr>
      <xdr:spPr>
        <a:xfrm>
          <a:off x="18605500" y="107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36881</xdr:rowOff>
    </xdr:from>
    <xdr:to>
      <xdr:col>102</xdr:col>
      <xdr:colOff>114300</xdr:colOff>
      <xdr:row>63</xdr:row>
      <xdr:rowOff>44272</xdr:rowOff>
    </xdr:to>
    <xdr:cxnSp macro="">
      <xdr:nvCxnSpPr>
        <xdr:cNvPr id="519" name="直線コネクタ 518"/>
        <xdr:cNvCxnSpPr/>
      </xdr:nvCxnSpPr>
      <xdr:spPr>
        <a:xfrm>
          <a:off x="18656300" y="10838231"/>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520" name="n_1aveValue【学校施設】&#10;一人当たり面積"/>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521" name="n_2aveValue【学校施設】&#10;一人当たり面積"/>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522" name="n_3aveValue【学校施設】&#10;一人当たり面積"/>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523" name="n_4aveValue【学校施設】&#10;一人当たり面積"/>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79036</xdr:rowOff>
    </xdr:from>
    <xdr:ext cx="469744" cy="259045"/>
    <xdr:sp macro="" textlink="">
      <xdr:nvSpPr>
        <xdr:cNvPr id="524" name="n_1mainValue【学校施設】&#10;一人当たり面積"/>
        <xdr:cNvSpPr txBox="1"/>
      </xdr:nvSpPr>
      <xdr:spPr>
        <a:xfrm>
          <a:off x="21075727" y="1088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83608</xdr:rowOff>
    </xdr:from>
    <xdr:ext cx="469744" cy="259045"/>
    <xdr:sp macro="" textlink="">
      <xdr:nvSpPr>
        <xdr:cNvPr id="525" name="n_2mainValue【学校施設】&#10;一人当たり面積"/>
        <xdr:cNvSpPr txBox="1"/>
      </xdr:nvSpPr>
      <xdr:spPr>
        <a:xfrm>
          <a:off x="20199427" y="1088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86199</xdr:rowOff>
    </xdr:from>
    <xdr:ext cx="469744" cy="259045"/>
    <xdr:sp macro="" textlink="">
      <xdr:nvSpPr>
        <xdr:cNvPr id="526" name="n_3mainValue【学校施設】&#10;一人当たり面積"/>
        <xdr:cNvSpPr txBox="1"/>
      </xdr:nvSpPr>
      <xdr:spPr>
        <a:xfrm>
          <a:off x="19310427" y="1088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78808</xdr:rowOff>
    </xdr:from>
    <xdr:ext cx="469744" cy="259045"/>
    <xdr:sp macro="" textlink="">
      <xdr:nvSpPr>
        <xdr:cNvPr id="527" name="n_4mainValue【学校施設】&#10;一人当たり面積"/>
        <xdr:cNvSpPr txBox="1"/>
      </xdr:nvSpPr>
      <xdr:spPr>
        <a:xfrm>
          <a:off x="18421427" y="1088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9" name="直線コネクタ 5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0" name="テキスト ボックス 5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1" name="直線コネクタ 5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2" name="テキスト ボックス 5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3" name="直線コネクタ 5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4" name="テキスト ボックス 5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5" name="直線コネクタ 5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6" name="テキスト ボックス 5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7" name="直線コネクタ 5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8" name="テキスト ボックス 5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9" name="直線コネクタ 5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0" name="テキスト ボックス 5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553" name="直線コネクタ 552"/>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5" name="直線コネクタ 55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556" name="【児童館】&#10;有形固定資産減価償却率最大値テキスト"/>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57" name="直線コネクタ 556"/>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156771</xdr:rowOff>
    </xdr:from>
    <xdr:ext cx="405111" cy="259045"/>
    <xdr:sp macro="" textlink="">
      <xdr:nvSpPr>
        <xdr:cNvPr id="558" name="【児童館】&#10;有形固定資産減価償却率平均値テキスト"/>
        <xdr:cNvSpPr txBox="1"/>
      </xdr:nvSpPr>
      <xdr:spPr>
        <a:xfrm>
          <a:off x="16357600" y="14387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559" name="フローチャート: 判断 558"/>
        <xdr:cNvSpPr/>
      </xdr:nvSpPr>
      <xdr:spPr>
        <a:xfrm>
          <a:off x="162687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155484</xdr:rowOff>
    </xdr:from>
    <xdr:to>
      <xdr:col>81</xdr:col>
      <xdr:colOff>101600</xdr:colOff>
      <xdr:row>84</xdr:row>
      <xdr:rowOff>85634</xdr:rowOff>
    </xdr:to>
    <xdr:sp macro="" textlink="">
      <xdr:nvSpPr>
        <xdr:cNvPr id="560" name="フローチャート: 判断 559"/>
        <xdr:cNvSpPr/>
      </xdr:nvSpPr>
      <xdr:spPr>
        <a:xfrm>
          <a:off x="15430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44450</xdr:rowOff>
    </xdr:from>
    <xdr:to>
      <xdr:col>76</xdr:col>
      <xdr:colOff>165100</xdr:colOff>
      <xdr:row>83</xdr:row>
      <xdr:rowOff>146050</xdr:rowOff>
    </xdr:to>
    <xdr:sp macro="" textlink="">
      <xdr:nvSpPr>
        <xdr:cNvPr id="561" name="フローチャート: 判断 560"/>
        <xdr:cNvSpPr/>
      </xdr:nvSpPr>
      <xdr:spPr>
        <a:xfrm>
          <a:off x="1454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121194</xdr:rowOff>
    </xdr:from>
    <xdr:to>
      <xdr:col>72</xdr:col>
      <xdr:colOff>38100</xdr:colOff>
      <xdr:row>84</xdr:row>
      <xdr:rowOff>51344</xdr:rowOff>
    </xdr:to>
    <xdr:sp macro="" textlink="">
      <xdr:nvSpPr>
        <xdr:cNvPr id="562" name="フローチャート: 判断 561"/>
        <xdr:cNvSpPr/>
      </xdr:nvSpPr>
      <xdr:spPr>
        <a:xfrm>
          <a:off x="13652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65677</xdr:rowOff>
    </xdr:from>
    <xdr:to>
      <xdr:col>67</xdr:col>
      <xdr:colOff>101600</xdr:colOff>
      <xdr:row>82</xdr:row>
      <xdr:rowOff>167277</xdr:rowOff>
    </xdr:to>
    <xdr:sp macro="" textlink="">
      <xdr:nvSpPr>
        <xdr:cNvPr id="563" name="フローチャート: 判断 562"/>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21589</xdr:rowOff>
    </xdr:from>
    <xdr:to>
      <xdr:col>67</xdr:col>
      <xdr:colOff>101600</xdr:colOff>
      <xdr:row>78</xdr:row>
      <xdr:rowOff>123189</xdr:rowOff>
    </xdr:to>
    <xdr:sp macro="" textlink="">
      <xdr:nvSpPr>
        <xdr:cNvPr id="569" name="楕円 568"/>
        <xdr:cNvSpPr/>
      </xdr:nvSpPr>
      <xdr:spPr>
        <a:xfrm>
          <a:off x="12763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102161</xdr:rowOff>
    </xdr:from>
    <xdr:ext cx="405111" cy="259045"/>
    <xdr:sp macro="" textlink="">
      <xdr:nvSpPr>
        <xdr:cNvPr id="570" name="n_1aveValue【児童館】&#10;有形固定資産減価償却率"/>
        <xdr:cNvSpPr txBox="1"/>
      </xdr:nvSpPr>
      <xdr:spPr>
        <a:xfrm>
          <a:off x="152660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162577</xdr:rowOff>
    </xdr:from>
    <xdr:ext cx="405111" cy="259045"/>
    <xdr:sp macro="" textlink="">
      <xdr:nvSpPr>
        <xdr:cNvPr id="571" name="n_2aveValue【児童館】&#10;有形固定資産減価償却率"/>
        <xdr:cNvSpPr txBox="1"/>
      </xdr:nvSpPr>
      <xdr:spPr>
        <a:xfrm>
          <a:off x="14389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67871</xdr:rowOff>
    </xdr:from>
    <xdr:ext cx="405111" cy="259045"/>
    <xdr:sp macro="" textlink="">
      <xdr:nvSpPr>
        <xdr:cNvPr id="572" name="n_3aveValue【児童館】&#10;有形固定資産減価償却率"/>
        <xdr:cNvSpPr txBox="1"/>
      </xdr:nvSpPr>
      <xdr:spPr>
        <a:xfrm>
          <a:off x="13500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158404</xdr:rowOff>
    </xdr:from>
    <xdr:ext cx="405111" cy="259045"/>
    <xdr:sp macro="" textlink="">
      <xdr:nvSpPr>
        <xdr:cNvPr id="573" name="n_4aveValue【児童館】&#10;有形固定資産減価償却率"/>
        <xdr:cNvSpPr txBox="1"/>
      </xdr:nvSpPr>
      <xdr:spPr>
        <a:xfrm>
          <a:off x="12611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139716</xdr:rowOff>
    </xdr:from>
    <xdr:ext cx="405111" cy="259045"/>
    <xdr:sp macro="" textlink="">
      <xdr:nvSpPr>
        <xdr:cNvPr id="574" name="n_4mainValue【児童館】&#10;有形固定資産減価償却率"/>
        <xdr:cNvSpPr txBox="1"/>
      </xdr:nvSpPr>
      <xdr:spPr>
        <a:xfrm>
          <a:off x="126117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5" name="正方形/長方形 5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6" name="正方形/長方形 5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7" name="正方形/長方形 5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8" name="正方形/長方形 5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9" name="正方形/長方形 5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0" name="正方形/長方形 5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1" name="正方形/長方形 5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3" name="テキスト ボックス 5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4" name="直線コネクタ 5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5" name="直線コネクタ 5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6" name="テキスト ボックス 5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7" name="直線コネクタ 5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8" name="テキスト ボックス 5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9" name="直線コネクタ 5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0" name="テキスト ボックス 5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1" name="直線コネクタ 5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2" name="テキスト ボックス 5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113537</xdr:rowOff>
    </xdr:to>
    <xdr:cxnSp macro="">
      <xdr:nvCxnSpPr>
        <xdr:cNvPr id="596" name="直線コネクタ 595"/>
        <xdr:cNvCxnSpPr/>
      </xdr:nvCxnSpPr>
      <xdr:spPr>
        <a:xfrm flipV="1">
          <a:off x="22160864" y="136489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597" name="【児童館】&#10;一人当たり面積最小値テキスト"/>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598" name="直線コネクタ 597"/>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599" name="【児童館】&#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600" name="直線コネクタ 599"/>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82314</xdr:rowOff>
    </xdr:from>
    <xdr:ext cx="469744" cy="259045"/>
    <xdr:sp macro="" textlink="">
      <xdr:nvSpPr>
        <xdr:cNvPr id="601" name="【児童館】&#10;一人当たり面積平均値テキスト"/>
        <xdr:cNvSpPr txBox="1"/>
      </xdr:nvSpPr>
      <xdr:spPr>
        <a:xfrm>
          <a:off x="22199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602" name="フローチャート: 判断 601"/>
        <xdr:cNvSpPr/>
      </xdr:nvSpPr>
      <xdr:spPr>
        <a:xfrm>
          <a:off x="22110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603" name="フローチャート: 判断 602"/>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604" name="フローチャート: 判断 603"/>
        <xdr:cNvSpPr/>
      </xdr:nvSpPr>
      <xdr:spPr>
        <a:xfrm>
          <a:off x="20383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605" name="フローチャート: 判断 604"/>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5587</xdr:rowOff>
    </xdr:from>
    <xdr:to>
      <xdr:col>98</xdr:col>
      <xdr:colOff>38100</xdr:colOff>
      <xdr:row>84</xdr:row>
      <xdr:rowOff>107187</xdr:rowOff>
    </xdr:to>
    <xdr:sp macro="" textlink="">
      <xdr:nvSpPr>
        <xdr:cNvPr id="606" name="フローチャート: 判断 605"/>
        <xdr:cNvSpPr/>
      </xdr:nvSpPr>
      <xdr:spPr>
        <a:xfrm>
          <a:off x="18605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7" name="テキスト ボックス 6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8" name="テキスト ボックス 6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9" name="テキスト ボックス 6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0" name="テキスト ボックス 6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1" name="テキスト ボックス 6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83</xdr:row>
      <xdr:rowOff>58165</xdr:rowOff>
    </xdr:from>
    <xdr:to>
      <xdr:col>98</xdr:col>
      <xdr:colOff>38100</xdr:colOff>
      <xdr:row>83</xdr:row>
      <xdr:rowOff>159765</xdr:rowOff>
    </xdr:to>
    <xdr:sp macro="" textlink="">
      <xdr:nvSpPr>
        <xdr:cNvPr id="612" name="楕円 611"/>
        <xdr:cNvSpPr/>
      </xdr:nvSpPr>
      <xdr:spPr>
        <a:xfrm>
          <a:off x="18605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82566</xdr:rowOff>
    </xdr:from>
    <xdr:ext cx="469744" cy="259045"/>
    <xdr:sp macro="" textlink="">
      <xdr:nvSpPr>
        <xdr:cNvPr id="613" name="n_1aveValue【児童館】&#10;一人当たり面積"/>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91712</xdr:rowOff>
    </xdr:from>
    <xdr:ext cx="469744" cy="259045"/>
    <xdr:sp macro="" textlink="">
      <xdr:nvSpPr>
        <xdr:cNvPr id="614" name="n_2aveValue【児童館】&#10;一人当たり面積"/>
        <xdr:cNvSpPr txBox="1"/>
      </xdr:nvSpPr>
      <xdr:spPr>
        <a:xfrm>
          <a:off x="20199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615" name="n_3aveValue【児童館】&#10;一人当たり面積"/>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98314</xdr:rowOff>
    </xdr:from>
    <xdr:ext cx="469744" cy="259045"/>
    <xdr:sp macro="" textlink="">
      <xdr:nvSpPr>
        <xdr:cNvPr id="616" name="n_4aveValue【児童館】&#10;一人当たり面積"/>
        <xdr:cNvSpPr txBox="1"/>
      </xdr:nvSpPr>
      <xdr:spPr>
        <a:xfrm>
          <a:off x="18421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617" name="n_4mainValue【児童館】&#10;一人当たり面積"/>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8" name="テキスト ボックス 62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9" name="直線コネクタ 62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0" name="テキスト ボックス 62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1" name="直線コネクタ 63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2" name="テキスト ボックス 63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3" name="直線コネクタ 63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4" name="テキスト ボックス 63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5" name="直線コネクタ 63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6" name="テキスト ボックス 63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7" name="直線コネクタ 63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8" name="テキスト ボックス 63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9" name="直線コネクタ 63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0" name="テキスト ボックス 63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643" name="直線コネクタ 642"/>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5" name="直線コネクタ 64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646" name="【公民館】&#10;有形固定資産減価償却率最大値テキスト"/>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647" name="直線コネクタ 646"/>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101798</xdr:rowOff>
    </xdr:from>
    <xdr:ext cx="405111" cy="259045"/>
    <xdr:sp macro="" textlink="">
      <xdr:nvSpPr>
        <xdr:cNvPr id="648" name="【公民館】&#10;有形固定資産減価償却率平均値テキスト"/>
        <xdr:cNvSpPr txBox="1"/>
      </xdr:nvSpPr>
      <xdr:spPr>
        <a:xfrm>
          <a:off x="16357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649" name="フローチャート: 判断 648"/>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650" name="フローチャート: 判断 649"/>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651" name="フローチャート: 判断 650"/>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652" name="フローチャート: 判断 651"/>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653" name="フローチャート: 判断 652"/>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102144</xdr:rowOff>
    </xdr:from>
    <xdr:to>
      <xdr:col>67</xdr:col>
      <xdr:colOff>101600</xdr:colOff>
      <xdr:row>105</xdr:row>
      <xdr:rowOff>32294</xdr:rowOff>
    </xdr:to>
    <xdr:sp macro="" textlink="">
      <xdr:nvSpPr>
        <xdr:cNvPr id="659" name="楕円 658"/>
        <xdr:cNvSpPr/>
      </xdr:nvSpPr>
      <xdr:spPr>
        <a:xfrm>
          <a:off x="12763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56985</xdr:rowOff>
    </xdr:from>
    <xdr:ext cx="405111" cy="259045"/>
    <xdr:sp macro="" textlink="">
      <xdr:nvSpPr>
        <xdr:cNvPr id="660" name="n_1aveValue【公民館】&#10;有形固定資産減価償却率"/>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661" name="n_2aveValue【公民館】&#10;有形固定資産減価償却率"/>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662" name="n_3aveValue【公民館】&#10;有形固定資産減価償却率"/>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15257</xdr:rowOff>
    </xdr:from>
    <xdr:ext cx="405111" cy="259045"/>
    <xdr:sp macro="" textlink="">
      <xdr:nvSpPr>
        <xdr:cNvPr id="663" name="n_4aveValue【公民館】&#10;有形固定資産減価償却率"/>
        <xdr:cNvSpPr txBox="1"/>
      </xdr:nvSpPr>
      <xdr:spPr>
        <a:xfrm>
          <a:off x="12611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48821</xdr:rowOff>
    </xdr:from>
    <xdr:ext cx="405111" cy="259045"/>
    <xdr:sp macro="" textlink="">
      <xdr:nvSpPr>
        <xdr:cNvPr id="664" name="n_4mainValue【公民館】&#10;有形固定資産減価償却率"/>
        <xdr:cNvSpPr txBox="1"/>
      </xdr:nvSpPr>
      <xdr:spPr>
        <a:xfrm>
          <a:off x="12611744" y="1770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5" name="直線コネクタ 6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6" name="テキスト ボックス 6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7" name="直線コネクタ 6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8" name="テキスト ボックス 6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9" name="直線コネクタ 6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0" name="テキスト ボックス 6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1" name="直線コネクタ 6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2" name="テキスト ボックス 6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3" name="直線コネクタ 6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4" name="テキスト ボックス 6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688" name="直線コネクタ 687"/>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89"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90" name="直線コネクタ 689"/>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691" name="【公民館】&#10;一人当たり面積最大値テキスト"/>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692" name="直線コネクタ 691"/>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25164</xdr:rowOff>
    </xdr:from>
    <xdr:ext cx="469744" cy="259045"/>
    <xdr:sp macro="" textlink="">
      <xdr:nvSpPr>
        <xdr:cNvPr id="693" name="【公民館】&#10;一人当たり面積平均値テキスト"/>
        <xdr:cNvSpPr txBox="1"/>
      </xdr:nvSpPr>
      <xdr:spPr>
        <a:xfrm>
          <a:off x="22199600" y="1819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694" name="フローチャート: 判断 693"/>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695" name="フローチャート: 判断 694"/>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696" name="フローチャート: 判断 695"/>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697" name="フローチャート: 判断 696"/>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698" name="フローチャート: 判断 697"/>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102</xdr:row>
      <xdr:rowOff>1015</xdr:rowOff>
    </xdr:from>
    <xdr:to>
      <xdr:col>98</xdr:col>
      <xdr:colOff>38100</xdr:colOff>
      <xdr:row>102</xdr:row>
      <xdr:rowOff>102615</xdr:rowOff>
    </xdr:to>
    <xdr:sp macro="" textlink="">
      <xdr:nvSpPr>
        <xdr:cNvPr id="704" name="楕円 703"/>
        <xdr:cNvSpPr/>
      </xdr:nvSpPr>
      <xdr:spPr>
        <a:xfrm>
          <a:off x="18605500" y="174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18559</xdr:rowOff>
    </xdr:from>
    <xdr:ext cx="469744" cy="259045"/>
    <xdr:sp macro="" textlink="">
      <xdr:nvSpPr>
        <xdr:cNvPr id="705" name="n_1aveValue【公民館】&#10;一人当たり面積"/>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706" name="n_2aveValue【公民館】&#10;一人当たり面積"/>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707" name="n_3aveValue【公民館】&#10;一人当たり面積"/>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139464</xdr:rowOff>
    </xdr:from>
    <xdr:ext cx="469744" cy="259045"/>
    <xdr:sp macro="" textlink="">
      <xdr:nvSpPr>
        <xdr:cNvPr id="708" name="n_4aveValue【公民館】&#10;一人当たり面積"/>
        <xdr:cNvSpPr txBox="1"/>
      </xdr:nvSpPr>
      <xdr:spPr>
        <a:xfrm>
          <a:off x="18421427" y="1831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119142</xdr:rowOff>
    </xdr:from>
    <xdr:ext cx="469744" cy="259045"/>
    <xdr:sp macro="" textlink="">
      <xdr:nvSpPr>
        <xdr:cNvPr id="709" name="n_4mainValue【公民館】&#10;一人当たり面積"/>
        <xdr:cNvSpPr txBox="1"/>
      </xdr:nvSpPr>
      <xdr:spPr>
        <a:xfrm>
          <a:off x="18421427" y="1726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200" b="0" i="0" baseline="0">
              <a:solidFill>
                <a:schemeClr val="dk1"/>
              </a:solidFill>
              <a:effectLst/>
              <a:latin typeface="BIZ UDゴシック" panose="020B0400000000000000" pitchFamily="49" charset="-128"/>
              <a:ea typeface="BIZ UDゴシック" panose="020B0400000000000000" pitchFamily="49" charset="-128"/>
              <a:cs typeface="+mn-cs"/>
            </a:rPr>
            <a:t>類似団体よりも有形固定資産減価償却率が高い施設は、道路、橋りょう、公営住宅、学校施設</a:t>
          </a:r>
          <a:r>
            <a:rPr lang="ja-JP" altLang="en-US" sz="1200" b="0" i="0" baseline="0">
              <a:solidFill>
                <a:schemeClr val="dk1"/>
              </a:solidFill>
              <a:effectLst/>
              <a:latin typeface="BIZ UDゴシック" panose="020B0400000000000000" pitchFamily="49" charset="-128"/>
              <a:ea typeface="BIZ UDゴシック" panose="020B0400000000000000" pitchFamily="49" charset="-128"/>
              <a:cs typeface="+mn-cs"/>
            </a:rPr>
            <a:t>である</a:t>
          </a:r>
          <a:r>
            <a:rPr lang="ja-JP" altLang="ja-JP" sz="1200" b="0" i="0" baseline="0">
              <a:solidFill>
                <a:schemeClr val="dk1"/>
              </a:solidFill>
              <a:effectLst/>
              <a:latin typeface="BIZ UDゴシック" panose="020B0400000000000000" pitchFamily="49" charset="-128"/>
              <a:ea typeface="BIZ UDゴシック" panose="020B0400000000000000" pitchFamily="49" charset="-128"/>
              <a:cs typeface="+mn-cs"/>
            </a:rPr>
            <a:t>今金中学校</a:t>
          </a:r>
          <a:r>
            <a:rPr lang="ja-JP" altLang="en-US" sz="1200" b="0" i="0" baseline="0">
              <a:solidFill>
                <a:schemeClr val="dk1"/>
              </a:solidFill>
              <a:effectLst/>
              <a:latin typeface="BIZ UDゴシック" panose="020B0400000000000000" pitchFamily="49" charset="-128"/>
              <a:ea typeface="BIZ UDゴシック" panose="020B0400000000000000" pitchFamily="49" charset="-128"/>
              <a:cs typeface="+mn-cs"/>
            </a:rPr>
            <a:t>となっている</a:t>
          </a:r>
          <a:r>
            <a:rPr lang="ja-JP" altLang="ja-JP" sz="1200" b="0" i="0" baseline="0">
              <a:solidFill>
                <a:schemeClr val="dk1"/>
              </a:solidFill>
              <a:effectLst/>
              <a:latin typeface="BIZ UDゴシック" panose="020B0400000000000000" pitchFamily="49" charset="-128"/>
              <a:ea typeface="BIZ UDゴシック" panose="020B0400000000000000" pitchFamily="49" charset="-128"/>
              <a:cs typeface="+mn-cs"/>
            </a:rPr>
            <a:t>。公共施設等総合管理計画では、令和３</a:t>
          </a:r>
          <a:r>
            <a:rPr lang="ja-JP" altLang="en-US" sz="1200" b="0" i="0" baseline="0">
              <a:solidFill>
                <a:schemeClr val="dk1"/>
              </a:solidFill>
              <a:effectLst/>
              <a:latin typeface="BIZ UDゴシック" panose="020B0400000000000000" pitchFamily="49" charset="-128"/>
              <a:ea typeface="BIZ UDゴシック" panose="020B0400000000000000" pitchFamily="49" charset="-128"/>
              <a:cs typeface="+mn-cs"/>
            </a:rPr>
            <a:t>～</a:t>
          </a:r>
          <a:r>
            <a:rPr lang="ja-JP" altLang="ja-JP" sz="1200" b="0" i="0" baseline="0">
              <a:solidFill>
                <a:schemeClr val="dk1"/>
              </a:solidFill>
              <a:effectLst/>
              <a:latin typeface="BIZ UDゴシック" panose="020B0400000000000000" pitchFamily="49" charset="-128"/>
              <a:ea typeface="BIZ UDゴシック" panose="020B0400000000000000" pitchFamily="49" charset="-128"/>
              <a:cs typeface="+mn-cs"/>
            </a:rPr>
            <a:t>４年度に</a:t>
          </a:r>
          <a:r>
            <a:rPr lang="ja-JP" altLang="en-US" sz="1200" b="0" i="0" baseline="0">
              <a:solidFill>
                <a:schemeClr val="dk1"/>
              </a:solidFill>
              <a:effectLst/>
              <a:latin typeface="BIZ UDゴシック" panose="020B0400000000000000" pitchFamily="49" charset="-128"/>
              <a:ea typeface="BIZ UDゴシック" panose="020B0400000000000000" pitchFamily="49" charset="-128"/>
              <a:cs typeface="+mn-cs"/>
            </a:rPr>
            <a:t>は</a:t>
          </a:r>
          <a:r>
            <a:rPr lang="ja-JP" altLang="ja-JP" sz="1200" b="0" i="0" baseline="0">
              <a:solidFill>
                <a:schemeClr val="dk1"/>
              </a:solidFill>
              <a:effectLst/>
              <a:latin typeface="BIZ UDゴシック" panose="020B0400000000000000" pitchFamily="49" charset="-128"/>
              <a:ea typeface="BIZ UDゴシック" panose="020B0400000000000000" pitchFamily="49" charset="-128"/>
              <a:cs typeface="+mn-cs"/>
            </a:rPr>
            <a:t>今金中学校</a:t>
          </a:r>
          <a:r>
            <a:rPr lang="ja-JP" altLang="en-US" sz="1200" b="0" i="0" baseline="0">
              <a:solidFill>
                <a:schemeClr val="dk1"/>
              </a:solidFill>
              <a:effectLst/>
              <a:latin typeface="BIZ UDゴシック" panose="020B0400000000000000" pitchFamily="49" charset="-128"/>
              <a:ea typeface="BIZ UDゴシック" panose="020B0400000000000000" pitchFamily="49" charset="-128"/>
              <a:cs typeface="+mn-cs"/>
            </a:rPr>
            <a:t>校舎の</a:t>
          </a:r>
          <a:r>
            <a:rPr lang="ja-JP" altLang="ja-JP" sz="1200" b="0" i="0" baseline="0">
              <a:solidFill>
                <a:schemeClr val="dk1"/>
              </a:solidFill>
              <a:effectLst/>
              <a:latin typeface="BIZ UDゴシック" panose="020B0400000000000000" pitchFamily="49" charset="-128"/>
              <a:ea typeface="BIZ UDゴシック" panose="020B0400000000000000" pitchFamily="49" charset="-128"/>
              <a:cs typeface="+mn-cs"/>
            </a:rPr>
            <a:t>改築事業を</a:t>
          </a:r>
          <a:r>
            <a:rPr lang="ja-JP" altLang="en-US" sz="1200" b="0" i="0" baseline="0">
              <a:solidFill>
                <a:schemeClr val="dk1"/>
              </a:solidFill>
              <a:effectLst/>
              <a:latin typeface="BIZ UDゴシック" panose="020B0400000000000000" pitchFamily="49" charset="-128"/>
              <a:ea typeface="BIZ UDゴシック" panose="020B0400000000000000" pitchFamily="49" charset="-128"/>
              <a:cs typeface="+mn-cs"/>
            </a:rPr>
            <a:t>予定しており、</a:t>
          </a:r>
          <a:r>
            <a:rPr lang="ja-JP" altLang="ja-JP" sz="1200" b="0" i="0" baseline="0">
              <a:solidFill>
                <a:schemeClr val="dk1"/>
              </a:solidFill>
              <a:effectLst/>
              <a:latin typeface="BIZ UDゴシック" panose="020B0400000000000000" pitchFamily="49" charset="-128"/>
              <a:ea typeface="BIZ UDゴシック" panose="020B0400000000000000" pitchFamily="49" charset="-128"/>
              <a:cs typeface="+mn-cs"/>
            </a:rPr>
            <a:t>この他橋りょう長寿命化計画、公営（町営）住宅長寿命化計画、道路付属物管理計画といった個別施設計画</a:t>
          </a:r>
          <a:r>
            <a:rPr lang="ja-JP" altLang="en-US" sz="1200" b="0" i="0" baseline="0">
              <a:solidFill>
                <a:schemeClr val="dk1"/>
              </a:solidFill>
              <a:effectLst/>
              <a:latin typeface="BIZ UDゴシック" panose="020B0400000000000000" pitchFamily="49" charset="-128"/>
              <a:ea typeface="BIZ UDゴシック" panose="020B0400000000000000" pitchFamily="49" charset="-128"/>
              <a:cs typeface="+mn-cs"/>
            </a:rPr>
            <a:t>に基づき、</a:t>
          </a:r>
          <a:r>
            <a:rPr lang="ja-JP" altLang="ja-JP" sz="1200" b="0" i="0" baseline="0">
              <a:solidFill>
                <a:schemeClr val="dk1"/>
              </a:solidFill>
              <a:effectLst/>
              <a:latin typeface="BIZ UDゴシック" panose="020B0400000000000000" pitchFamily="49" charset="-128"/>
              <a:ea typeface="BIZ UDゴシック" panose="020B0400000000000000" pitchFamily="49" charset="-128"/>
              <a:cs typeface="+mn-cs"/>
            </a:rPr>
            <a:t>老朽化対施設の長寿命化、改築更新等に取り組んでいくこととしている。</a:t>
          </a:r>
          <a:endParaRPr lang="ja-JP" altLang="ja-JP" sz="1200">
            <a:effectLst/>
            <a:latin typeface="BIZ UDゴシック" panose="020B0400000000000000" pitchFamily="49" charset="-128"/>
            <a:ea typeface="BIZ UDゴシック" panose="020B0400000000000000"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北海道今金町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5,178
5,175
568.25
6,141,044
6,119,471
21,472
3,311,675
6,020,638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79"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24312</xdr:rowOff>
    </xdr:from>
    <xdr:to>
      <xdr:col>24</xdr:col>
      <xdr:colOff>114300</xdr:colOff>
      <xdr:row>55</xdr:row>
      <xdr:rowOff>125912</xdr:rowOff>
    </xdr:to>
    <xdr:sp macro="" textlink="">
      <xdr:nvSpPr>
        <xdr:cNvPr id="90" name="楕円 89"/>
        <xdr:cNvSpPr/>
      </xdr:nvSpPr>
      <xdr:spPr>
        <a:xfrm>
          <a:off x="4584700" y="94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148789</xdr:rowOff>
    </xdr:from>
    <xdr:ext cx="340478" cy="259045"/>
    <xdr:sp macro="" textlink="">
      <xdr:nvSpPr>
        <xdr:cNvPr id="91" name="【体育館・プール】&#10;有形固定資産減価償却率該当値テキスト"/>
        <xdr:cNvSpPr txBox="1"/>
      </xdr:nvSpPr>
      <xdr:spPr>
        <a:xfrm>
          <a:off x="4673600" y="9407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9616</xdr:rowOff>
    </xdr:from>
    <xdr:to>
      <xdr:col>20</xdr:col>
      <xdr:colOff>38100</xdr:colOff>
      <xdr:row>55</xdr:row>
      <xdr:rowOff>111216</xdr:rowOff>
    </xdr:to>
    <xdr:sp macro="" textlink="">
      <xdr:nvSpPr>
        <xdr:cNvPr id="92" name="楕円 91"/>
        <xdr:cNvSpPr/>
      </xdr:nvSpPr>
      <xdr:spPr>
        <a:xfrm>
          <a:off x="3746500" y="943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60416</xdr:rowOff>
    </xdr:from>
    <xdr:to>
      <xdr:col>24</xdr:col>
      <xdr:colOff>63500</xdr:colOff>
      <xdr:row>55</xdr:row>
      <xdr:rowOff>75112</xdr:rowOff>
    </xdr:to>
    <xdr:cxnSp macro="">
      <xdr:nvCxnSpPr>
        <xdr:cNvPr id="93" name="直線コネクタ 92"/>
        <xdr:cNvCxnSpPr/>
      </xdr:nvCxnSpPr>
      <xdr:spPr>
        <a:xfrm>
          <a:off x="3797300" y="949016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138612</xdr:rowOff>
    </xdr:from>
    <xdr:to>
      <xdr:col>15</xdr:col>
      <xdr:colOff>101600</xdr:colOff>
      <xdr:row>63</xdr:row>
      <xdr:rowOff>68762</xdr:rowOff>
    </xdr:to>
    <xdr:sp macro="" textlink="">
      <xdr:nvSpPr>
        <xdr:cNvPr id="94" name="楕円 93"/>
        <xdr:cNvSpPr/>
      </xdr:nvSpPr>
      <xdr:spPr>
        <a:xfrm>
          <a:off x="2857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60416</xdr:rowOff>
    </xdr:from>
    <xdr:to>
      <xdr:col>19</xdr:col>
      <xdr:colOff>177800</xdr:colOff>
      <xdr:row>63</xdr:row>
      <xdr:rowOff>17962</xdr:rowOff>
    </xdr:to>
    <xdr:cxnSp macro="">
      <xdr:nvCxnSpPr>
        <xdr:cNvPr id="95" name="直線コネクタ 94"/>
        <xdr:cNvCxnSpPr/>
      </xdr:nvCxnSpPr>
      <xdr:spPr>
        <a:xfrm flipV="1">
          <a:off x="2908300" y="9490166"/>
          <a:ext cx="889000" cy="13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96" name="楕円 95"/>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17962</xdr:rowOff>
    </xdr:from>
    <xdr:to>
      <xdr:col>15</xdr:col>
      <xdr:colOff>50800</xdr:colOff>
      <xdr:row>64</xdr:row>
      <xdr:rowOff>130628</xdr:rowOff>
    </xdr:to>
    <xdr:cxnSp macro="">
      <xdr:nvCxnSpPr>
        <xdr:cNvPr id="97" name="直線コネクタ 96"/>
        <xdr:cNvCxnSpPr/>
      </xdr:nvCxnSpPr>
      <xdr:spPr>
        <a:xfrm flipV="1">
          <a:off x="2019300" y="10819312"/>
          <a:ext cx="889000" cy="28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98" name="楕円 97"/>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99" name="直線コネクタ 98"/>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100" name="n_1aveValue【体育館・プール】&#10;有形固定資産減価償却率"/>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01" name="n_2aveValue【体育館・プー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02"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103" name="n_4aveValue【体育館・プール】&#10;有形固定資産減価償却率"/>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127743</xdr:rowOff>
    </xdr:from>
    <xdr:ext cx="340478" cy="259045"/>
    <xdr:sp macro="" textlink="">
      <xdr:nvSpPr>
        <xdr:cNvPr id="104" name="n_1mainValue【体育館・プール】&#10;有形固定資産減価償却率"/>
        <xdr:cNvSpPr txBox="1"/>
      </xdr:nvSpPr>
      <xdr:spPr>
        <a:xfrm>
          <a:off x="3614361" y="92145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59889</xdr:rowOff>
    </xdr:from>
    <xdr:ext cx="405111" cy="259045"/>
    <xdr:sp macro="" textlink="">
      <xdr:nvSpPr>
        <xdr:cNvPr id="105" name="n_2mainValue【体育館・プール】&#10;有形固定資産減価償却率"/>
        <xdr:cNvSpPr txBox="1"/>
      </xdr:nvSpPr>
      <xdr:spPr>
        <a:xfrm>
          <a:off x="2705744" y="1086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106" name="n_3mainValue【体育館・プール】&#10;有形固定資産減価償却率"/>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107" name="n_4mainValue【体育館・プール】&#10;有形固定資産減価償却率"/>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7" name="直線コネクタ 126"/>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8"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9" name="直線コネクタ 128"/>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30"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31" name="直線コネクタ 130"/>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132" name="【体育館・プール】&#10;一人当たり面積平均値テキスト"/>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3" name="フローチャート: 判断 132"/>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4" name="フローチャート: 判断 133"/>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5" name="フローチャート: 判断 134"/>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6" name="フローチャート: 判断 135"/>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7" name="フローチャート: 判断 136"/>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140653</xdr:rowOff>
    </xdr:from>
    <xdr:to>
      <xdr:col>55</xdr:col>
      <xdr:colOff>50800</xdr:colOff>
      <xdr:row>61</xdr:row>
      <xdr:rowOff>70803</xdr:rowOff>
    </xdr:to>
    <xdr:sp macro="" textlink="">
      <xdr:nvSpPr>
        <xdr:cNvPr id="143" name="楕円 142"/>
        <xdr:cNvSpPr/>
      </xdr:nvSpPr>
      <xdr:spPr>
        <a:xfrm>
          <a:off x="10426700" y="104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119080</xdr:rowOff>
    </xdr:from>
    <xdr:ext cx="469744" cy="259045"/>
    <xdr:sp macro="" textlink="">
      <xdr:nvSpPr>
        <xdr:cNvPr id="144" name="【体育館・プール】&#10;一人当たり面積該当値テキスト"/>
        <xdr:cNvSpPr txBox="1"/>
      </xdr:nvSpPr>
      <xdr:spPr>
        <a:xfrm>
          <a:off x="10515600" y="10406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154940</xdr:rowOff>
    </xdr:from>
    <xdr:to>
      <xdr:col>50</xdr:col>
      <xdr:colOff>165100</xdr:colOff>
      <xdr:row>61</xdr:row>
      <xdr:rowOff>85090</xdr:rowOff>
    </xdr:to>
    <xdr:sp macro="" textlink="">
      <xdr:nvSpPr>
        <xdr:cNvPr id="145" name="楕円 144"/>
        <xdr:cNvSpPr/>
      </xdr:nvSpPr>
      <xdr:spPr>
        <a:xfrm>
          <a:off x="9588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20003</xdr:rowOff>
    </xdr:from>
    <xdr:to>
      <xdr:col>55</xdr:col>
      <xdr:colOff>0</xdr:colOff>
      <xdr:row>61</xdr:row>
      <xdr:rowOff>34290</xdr:rowOff>
    </xdr:to>
    <xdr:cxnSp macro="">
      <xdr:nvCxnSpPr>
        <xdr:cNvPr id="146" name="直線コネクタ 145"/>
        <xdr:cNvCxnSpPr/>
      </xdr:nvCxnSpPr>
      <xdr:spPr>
        <a:xfrm flipV="1">
          <a:off x="9639300" y="10478453"/>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18352</xdr:rowOff>
    </xdr:from>
    <xdr:to>
      <xdr:col>46</xdr:col>
      <xdr:colOff>38100</xdr:colOff>
      <xdr:row>61</xdr:row>
      <xdr:rowOff>119952</xdr:rowOff>
    </xdr:to>
    <xdr:sp macro="" textlink="">
      <xdr:nvSpPr>
        <xdr:cNvPr id="147" name="楕円 146"/>
        <xdr:cNvSpPr/>
      </xdr:nvSpPr>
      <xdr:spPr>
        <a:xfrm>
          <a:off x="8699500" y="1047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34290</xdr:rowOff>
    </xdr:from>
    <xdr:to>
      <xdr:col>50</xdr:col>
      <xdr:colOff>114300</xdr:colOff>
      <xdr:row>61</xdr:row>
      <xdr:rowOff>69152</xdr:rowOff>
    </xdr:to>
    <xdr:cxnSp macro="">
      <xdr:nvCxnSpPr>
        <xdr:cNvPr id="148" name="直線コネクタ 147"/>
        <xdr:cNvCxnSpPr/>
      </xdr:nvCxnSpPr>
      <xdr:spPr>
        <a:xfrm flipV="1">
          <a:off x="8750300" y="10492740"/>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22352</xdr:rowOff>
    </xdr:from>
    <xdr:to>
      <xdr:col>41</xdr:col>
      <xdr:colOff>101600</xdr:colOff>
      <xdr:row>61</xdr:row>
      <xdr:rowOff>123952</xdr:rowOff>
    </xdr:to>
    <xdr:sp macro="" textlink="">
      <xdr:nvSpPr>
        <xdr:cNvPr id="149" name="楕円 148"/>
        <xdr:cNvSpPr/>
      </xdr:nvSpPr>
      <xdr:spPr>
        <a:xfrm>
          <a:off x="78105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69152</xdr:rowOff>
    </xdr:from>
    <xdr:to>
      <xdr:col>45</xdr:col>
      <xdr:colOff>177800</xdr:colOff>
      <xdr:row>61</xdr:row>
      <xdr:rowOff>73152</xdr:rowOff>
    </xdr:to>
    <xdr:cxnSp macro="">
      <xdr:nvCxnSpPr>
        <xdr:cNvPr id="150" name="直線コネクタ 149"/>
        <xdr:cNvCxnSpPr/>
      </xdr:nvCxnSpPr>
      <xdr:spPr>
        <a:xfrm flipV="1">
          <a:off x="7861300" y="10527602"/>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63500</xdr:rowOff>
    </xdr:from>
    <xdr:to>
      <xdr:col>36</xdr:col>
      <xdr:colOff>165100</xdr:colOff>
      <xdr:row>62</xdr:row>
      <xdr:rowOff>165100</xdr:rowOff>
    </xdr:to>
    <xdr:sp macro="" textlink="">
      <xdr:nvSpPr>
        <xdr:cNvPr id="151" name="楕円 150"/>
        <xdr:cNvSpPr/>
      </xdr:nvSpPr>
      <xdr:spPr>
        <a:xfrm>
          <a:off x="6921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73152</xdr:rowOff>
    </xdr:from>
    <xdr:to>
      <xdr:col>41</xdr:col>
      <xdr:colOff>50800</xdr:colOff>
      <xdr:row>62</xdr:row>
      <xdr:rowOff>114300</xdr:rowOff>
    </xdr:to>
    <xdr:cxnSp macro="">
      <xdr:nvCxnSpPr>
        <xdr:cNvPr id="152" name="直線コネクタ 151"/>
        <xdr:cNvCxnSpPr/>
      </xdr:nvCxnSpPr>
      <xdr:spPr>
        <a:xfrm flipV="1">
          <a:off x="6972300" y="10531602"/>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153" name="n_1aveValue【体育館・プール】&#10;一人当たり面積"/>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154" name="n_2aveValue【体育館・プール】&#10;一人当たり面積"/>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155" name="n_3aveValue【体育館・プール】&#10;一人当たり面積"/>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56" name="n_4aveValue【体育館・プール】&#10;一人当たり面積"/>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76217</xdr:rowOff>
    </xdr:from>
    <xdr:ext cx="469744" cy="259045"/>
    <xdr:sp macro="" textlink="">
      <xdr:nvSpPr>
        <xdr:cNvPr id="157" name="n_1mainValue【体育館・プール】&#10;一人当たり面積"/>
        <xdr:cNvSpPr txBox="1"/>
      </xdr:nvSpPr>
      <xdr:spPr>
        <a:xfrm>
          <a:off x="93917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111079</xdr:rowOff>
    </xdr:from>
    <xdr:ext cx="469744" cy="259045"/>
    <xdr:sp macro="" textlink="">
      <xdr:nvSpPr>
        <xdr:cNvPr id="158" name="n_2mainValue【体育館・プール】&#10;一人当たり面積"/>
        <xdr:cNvSpPr txBox="1"/>
      </xdr:nvSpPr>
      <xdr:spPr>
        <a:xfrm>
          <a:off x="8515427" y="1056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115079</xdr:rowOff>
    </xdr:from>
    <xdr:ext cx="469744" cy="259045"/>
    <xdr:sp macro="" textlink="">
      <xdr:nvSpPr>
        <xdr:cNvPr id="159" name="n_3mainValue【体育館・プール】&#10;一人当たり面積"/>
        <xdr:cNvSpPr txBox="1"/>
      </xdr:nvSpPr>
      <xdr:spPr>
        <a:xfrm>
          <a:off x="7626427" y="1057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156227</xdr:rowOff>
    </xdr:from>
    <xdr:ext cx="469744" cy="259045"/>
    <xdr:sp macro="" textlink="">
      <xdr:nvSpPr>
        <xdr:cNvPr id="160" name="n_4mainValue【体育館・プール】&#10;一人当たり面積"/>
        <xdr:cNvSpPr txBox="1"/>
      </xdr:nvSpPr>
      <xdr:spPr>
        <a:xfrm>
          <a:off x="6737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2" name="直線コネクタ 1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3" name="テキスト ボックス 1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4" name="直線コネクタ 1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5" name="テキスト ボックス 1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6" name="直線コネクタ 1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7" name="テキスト ボックス 1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8" name="直線コネクタ 1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9" name="テキスト ボックス 1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0" name="直線コネクタ 1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1" name="テキスト ボックス 1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2" name="直線コネクタ 1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3" name="テキスト ボックス 1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186" name="直線コネクタ 185"/>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7"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8" name="直線コネクタ 1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189" name="【福祉施設】&#10;有形固定資産減価償却率最大値テキスト"/>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190" name="直線コネクタ 189"/>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60796</xdr:rowOff>
    </xdr:from>
    <xdr:ext cx="405111" cy="259045"/>
    <xdr:sp macro="" textlink="">
      <xdr:nvSpPr>
        <xdr:cNvPr id="191" name="【福祉施設】&#10;有形固定資産減価償却率平均値テキスト"/>
        <xdr:cNvSpPr txBox="1"/>
      </xdr:nvSpPr>
      <xdr:spPr>
        <a:xfrm>
          <a:off x="4673600" y="1394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192" name="フローチャート: 判断 191"/>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193" name="フローチャート: 判断 192"/>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194" name="フローチャート: 判断 193"/>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195" name="フローチャート: 判断 194"/>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196" name="フローチャート: 判断 195"/>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36286</xdr:rowOff>
    </xdr:from>
    <xdr:to>
      <xdr:col>24</xdr:col>
      <xdr:colOff>114300</xdr:colOff>
      <xdr:row>84</xdr:row>
      <xdr:rowOff>137886</xdr:rowOff>
    </xdr:to>
    <xdr:sp macro="" textlink="">
      <xdr:nvSpPr>
        <xdr:cNvPr id="202" name="楕円 201"/>
        <xdr:cNvSpPr/>
      </xdr:nvSpPr>
      <xdr:spPr>
        <a:xfrm>
          <a:off x="4584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14713</xdr:rowOff>
    </xdr:from>
    <xdr:ext cx="405111" cy="259045"/>
    <xdr:sp macro="" textlink="">
      <xdr:nvSpPr>
        <xdr:cNvPr id="203" name="【福祉施設】&#10;有形固定資産減価償却率該当値テキスト"/>
        <xdr:cNvSpPr txBox="1"/>
      </xdr:nvSpPr>
      <xdr:spPr>
        <a:xfrm>
          <a:off x="4673600"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3629</xdr:rowOff>
    </xdr:from>
    <xdr:to>
      <xdr:col>20</xdr:col>
      <xdr:colOff>38100</xdr:colOff>
      <xdr:row>84</xdr:row>
      <xdr:rowOff>105229</xdr:rowOff>
    </xdr:to>
    <xdr:sp macro="" textlink="">
      <xdr:nvSpPr>
        <xdr:cNvPr id="204" name="楕円 203"/>
        <xdr:cNvSpPr/>
      </xdr:nvSpPr>
      <xdr:spPr>
        <a:xfrm>
          <a:off x="3746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54429</xdr:rowOff>
    </xdr:from>
    <xdr:to>
      <xdr:col>24</xdr:col>
      <xdr:colOff>63500</xdr:colOff>
      <xdr:row>84</xdr:row>
      <xdr:rowOff>87086</xdr:rowOff>
    </xdr:to>
    <xdr:cxnSp macro="">
      <xdr:nvCxnSpPr>
        <xdr:cNvPr id="205" name="直線コネクタ 204"/>
        <xdr:cNvCxnSpPr/>
      </xdr:nvCxnSpPr>
      <xdr:spPr>
        <a:xfrm>
          <a:off x="3797300" y="144562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142421</xdr:rowOff>
    </xdr:from>
    <xdr:to>
      <xdr:col>15</xdr:col>
      <xdr:colOff>101600</xdr:colOff>
      <xdr:row>84</xdr:row>
      <xdr:rowOff>72571</xdr:rowOff>
    </xdr:to>
    <xdr:sp macro="" textlink="">
      <xdr:nvSpPr>
        <xdr:cNvPr id="206" name="楕円 205"/>
        <xdr:cNvSpPr/>
      </xdr:nvSpPr>
      <xdr:spPr>
        <a:xfrm>
          <a:off x="2857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21771</xdr:rowOff>
    </xdr:from>
    <xdr:to>
      <xdr:col>19</xdr:col>
      <xdr:colOff>177800</xdr:colOff>
      <xdr:row>84</xdr:row>
      <xdr:rowOff>54429</xdr:rowOff>
    </xdr:to>
    <xdr:cxnSp macro="">
      <xdr:nvCxnSpPr>
        <xdr:cNvPr id="207" name="直線コネクタ 206"/>
        <xdr:cNvCxnSpPr/>
      </xdr:nvCxnSpPr>
      <xdr:spPr>
        <a:xfrm>
          <a:off x="2908300" y="1442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77107</xdr:rowOff>
    </xdr:from>
    <xdr:to>
      <xdr:col>10</xdr:col>
      <xdr:colOff>165100</xdr:colOff>
      <xdr:row>84</xdr:row>
      <xdr:rowOff>7257</xdr:rowOff>
    </xdr:to>
    <xdr:sp macro="" textlink="">
      <xdr:nvSpPr>
        <xdr:cNvPr id="208" name="楕円 207"/>
        <xdr:cNvSpPr/>
      </xdr:nvSpPr>
      <xdr:spPr>
        <a:xfrm>
          <a:off x="1968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127907</xdr:rowOff>
    </xdr:from>
    <xdr:to>
      <xdr:col>15</xdr:col>
      <xdr:colOff>50800</xdr:colOff>
      <xdr:row>84</xdr:row>
      <xdr:rowOff>21771</xdr:rowOff>
    </xdr:to>
    <xdr:cxnSp macro="">
      <xdr:nvCxnSpPr>
        <xdr:cNvPr id="209" name="直線コネクタ 208"/>
        <xdr:cNvCxnSpPr/>
      </xdr:nvCxnSpPr>
      <xdr:spPr>
        <a:xfrm>
          <a:off x="2019300" y="143582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31387</xdr:rowOff>
    </xdr:from>
    <xdr:to>
      <xdr:col>6</xdr:col>
      <xdr:colOff>38100</xdr:colOff>
      <xdr:row>81</xdr:row>
      <xdr:rowOff>132987</xdr:rowOff>
    </xdr:to>
    <xdr:sp macro="" textlink="">
      <xdr:nvSpPr>
        <xdr:cNvPr id="210" name="楕円 209"/>
        <xdr:cNvSpPr/>
      </xdr:nvSpPr>
      <xdr:spPr>
        <a:xfrm>
          <a:off x="10795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82187</xdr:rowOff>
    </xdr:from>
    <xdr:to>
      <xdr:col>10</xdr:col>
      <xdr:colOff>114300</xdr:colOff>
      <xdr:row>83</xdr:row>
      <xdr:rowOff>127907</xdr:rowOff>
    </xdr:to>
    <xdr:cxnSp macro="">
      <xdr:nvCxnSpPr>
        <xdr:cNvPr id="211" name="直線コネクタ 210"/>
        <xdr:cNvCxnSpPr/>
      </xdr:nvCxnSpPr>
      <xdr:spPr>
        <a:xfrm>
          <a:off x="1130300" y="13969637"/>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84200</xdr:rowOff>
    </xdr:from>
    <xdr:ext cx="405111" cy="259045"/>
    <xdr:sp macro="" textlink="">
      <xdr:nvSpPr>
        <xdr:cNvPr id="212" name="n_1aveValue【福祉施設】&#10;有形固定資産減価償却率"/>
        <xdr:cNvSpPr txBox="1"/>
      </xdr:nvSpPr>
      <xdr:spPr>
        <a:xfrm>
          <a:off x="3582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213" name="n_2aveValue【福祉施設】&#10;有形固定資産減価償却率"/>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214" name="n_3aveValue【福祉施設】&#10;有形固定資産減価償却率"/>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122482</xdr:rowOff>
    </xdr:from>
    <xdr:ext cx="405111" cy="259045"/>
    <xdr:sp macro="" textlink="">
      <xdr:nvSpPr>
        <xdr:cNvPr id="215" name="n_4aveValue【福祉施設】&#10;有形固定資産減価償却率"/>
        <xdr:cNvSpPr txBox="1"/>
      </xdr:nvSpPr>
      <xdr:spPr>
        <a:xfrm>
          <a:off x="9277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96356</xdr:rowOff>
    </xdr:from>
    <xdr:ext cx="405111" cy="259045"/>
    <xdr:sp macro="" textlink="">
      <xdr:nvSpPr>
        <xdr:cNvPr id="216" name="n_1mainValue【福祉施設】&#10;有形固定資産減価償却率"/>
        <xdr:cNvSpPr txBox="1"/>
      </xdr:nvSpPr>
      <xdr:spPr>
        <a:xfrm>
          <a:off x="35820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63698</xdr:rowOff>
    </xdr:from>
    <xdr:ext cx="405111" cy="259045"/>
    <xdr:sp macro="" textlink="">
      <xdr:nvSpPr>
        <xdr:cNvPr id="217" name="n_2mainValue【福祉施設】&#10;有形固定資産減価償却率"/>
        <xdr:cNvSpPr txBox="1"/>
      </xdr:nvSpPr>
      <xdr:spPr>
        <a:xfrm>
          <a:off x="27057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169834</xdr:rowOff>
    </xdr:from>
    <xdr:ext cx="405111" cy="259045"/>
    <xdr:sp macro="" textlink="">
      <xdr:nvSpPr>
        <xdr:cNvPr id="218" name="n_3mainValue【福祉施設】&#10;有形固定資産減価償却率"/>
        <xdr:cNvSpPr txBox="1"/>
      </xdr:nvSpPr>
      <xdr:spPr>
        <a:xfrm>
          <a:off x="1816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149514</xdr:rowOff>
    </xdr:from>
    <xdr:ext cx="405111" cy="259045"/>
    <xdr:sp macro="" textlink="">
      <xdr:nvSpPr>
        <xdr:cNvPr id="219" name="n_4mainValue【福祉施設】&#10;有形固定資産減価償却率"/>
        <xdr:cNvSpPr txBox="1"/>
      </xdr:nvSpPr>
      <xdr:spPr>
        <a:xfrm>
          <a:off x="927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0" name="直線コネクタ 2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1" name="テキスト ボックス 2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2" name="直線コネクタ 2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3" name="テキスト ボックス 2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4" name="直線コネクタ 2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5" name="テキスト ボックス 2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6" name="直線コネクタ 2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7" name="テキスト ボックス 2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241" name="直線コネクタ 240"/>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2"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3" name="直線コネクタ 242"/>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244" name="【福祉施設】&#10;一人当たり面積最大値テキスト"/>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245" name="直線コネクタ 244"/>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29836</xdr:rowOff>
    </xdr:from>
    <xdr:ext cx="469744" cy="259045"/>
    <xdr:sp macro="" textlink="">
      <xdr:nvSpPr>
        <xdr:cNvPr id="246" name="【福祉施設】&#10;一人当たり面積平均値テキスト"/>
        <xdr:cNvSpPr txBox="1"/>
      </xdr:nvSpPr>
      <xdr:spPr>
        <a:xfrm>
          <a:off x="10515600" y="14431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247" name="フローチャート: 判断 246"/>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248" name="フローチャート: 判断 247"/>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249" name="フローチャート: 判断 248"/>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250" name="フローチャート: 判断 249"/>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251" name="フローチャート: 判断 250"/>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148234</xdr:rowOff>
    </xdr:from>
    <xdr:to>
      <xdr:col>55</xdr:col>
      <xdr:colOff>50800</xdr:colOff>
      <xdr:row>86</xdr:row>
      <xdr:rowOff>78384</xdr:rowOff>
    </xdr:to>
    <xdr:sp macro="" textlink="">
      <xdr:nvSpPr>
        <xdr:cNvPr id="257" name="楕円 256"/>
        <xdr:cNvSpPr/>
      </xdr:nvSpPr>
      <xdr:spPr>
        <a:xfrm>
          <a:off x="10426700" y="1472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63161</xdr:rowOff>
    </xdr:from>
    <xdr:ext cx="469744" cy="259045"/>
    <xdr:sp macro="" textlink="">
      <xdr:nvSpPr>
        <xdr:cNvPr id="258" name="【福祉施設】&#10;一人当たり面積該当値テキスト"/>
        <xdr:cNvSpPr txBox="1"/>
      </xdr:nvSpPr>
      <xdr:spPr>
        <a:xfrm>
          <a:off x="10515600" y="1463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148692</xdr:rowOff>
    </xdr:from>
    <xdr:to>
      <xdr:col>50</xdr:col>
      <xdr:colOff>165100</xdr:colOff>
      <xdr:row>86</xdr:row>
      <xdr:rowOff>78842</xdr:rowOff>
    </xdr:to>
    <xdr:sp macro="" textlink="">
      <xdr:nvSpPr>
        <xdr:cNvPr id="259" name="楕円 258"/>
        <xdr:cNvSpPr/>
      </xdr:nvSpPr>
      <xdr:spPr>
        <a:xfrm>
          <a:off x="9588500" y="147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27584</xdr:rowOff>
    </xdr:from>
    <xdr:to>
      <xdr:col>55</xdr:col>
      <xdr:colOff>0</xdr:colOff>
      <xdr:row>86</xdr:row>
      <xdr:rowOff>28042</xdr:rowOff>
    </xdr:to>
    <xdr:cxnSp macro="">
      <xdr:nvCxnSpPr>
        <xdr:cNvPr id="260" name="直線コネクタ 259"/>
        <xdr:cNvCxnSpPr/>
      </xdr:nvCxnSpPr>
      <xdr:spPr>
        <a:xfrm flipV="1">
          <a:off x="9639300" y="14772284"/>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149149</xdr:rowOff>
    </xdr:from>
    <xdr:to>
      <xdr:col>46</xdr:col>
      <xdr:colOff>38100</xdr:colOff>
      <xdr:row>86</xdr:row>
      <xdr:rowOff>79299</xdr:rowOff>
    </xdr:to>
    <xdr:sp macro="" textlink="">
      <xdr:nvSpPr>
        <xdr:cNvPr id="261" name="楕円 260"/>
        <xdr:cNvSpPr/>
      </xdr:nvSpPr>
      <xdr:spPr>
        <a:xfrm>
          <a:off x="8699500" y="147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28042</xdr:rowOff>
    </xdr:from>
    <xdr:to>
      <xdr:col>50</xdr:col>
      <xdr:colOff>114300</xdr:colOff>
      <xdr:row>86</xdr:row>
      <xdr:rowOff>28499</xdr:rowOff>
    </xdr:to>
    <xdr:cxnSp macro="">
      <xdr:nvCxnSpPr>
        <xdr:cNvPr id="262" name="直線コネクタ 261"/>
        <xdr:cNvCxnSpPr/>
      </xdr:nvCxnSpPr>
      <xdr:spPr>
        <a:xfrm flipV="1">
          <a:off x="8750300" y="1477274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149149</xdr:rowOff>
    </xdr:from>
    <xdr:to>
      <xdr:col>41</xdr:col>
      <xdr:colOff>101600</xdr:colOff>
      <xdr:row>86</xdr:row>
      <xdr:rowOff>79299</xdr:rowOff>
    </xdr:to>
    <xdr:sp macro="" textlink="">
      <xdr:nvSpPr>
        <xdr:cNvPr id="263" name="楕円 262"/>
        <xdr:cNvSpPr/>
      </xdr:nvSpPr>
      <xdr:spPr>
        <a:xfrm>
          <a:off x="7810500" y="147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28499</xdr:rowOff>
    </xdr:from>
    <xdr:to>
      <xdr:col>45</xdr:col>
      <xdr:colOff>177800</xdr:colOff>
      <xdr:row>86</xdr:row>
      <xdr:rowOff>28499</xdr:rowOff>
    </xdr:to>
    <xdr:cxnSp macro="">
      <xdr:nvCxnSpPr>
        <xdr:cNvPr id="264" name="直線コネクタ 263"/>
        <xdr:cNvCxnSpPr/>
      </xdr:nvCxnSpPr>
      <xdr:spPr>
        <a:xfrm>
          <a:off x="7861300" y="147731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113945</xdr:rowOff>
    </xdr:from>
    <xdr:to>
      <xdr:col>36</xdr:col>
      <xdr:colOff>165100</xdr:colOff>
      <xdr:row>83</xdr:row>
      <xdr:rowOff>44095</xdr:rowOff>
    </xdr:to>
    <xdr:sp macro="" textlink="">
      <xdr:nvSpPr>
        <xdr:cNvPr id="265" name="楕円 264"/>
        <xdr:cNvSpPr/>
      </xdr:nvSpPr>
      <xdr:spPr>
        <a:xfrm>
          <a:off x="6921500" y="141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164745</xdr:rowOff>
    </xdr:from>
    <xdr:to>
      <xdr:col>41</xdr:col>
      <xdr:colOff>50800</xdr:colOff>
      <xdr:row>86</xdr:row>
      <xdr:rowOff>28499</xdr:rowOff>
    </xdr:to>
    <xdr:cxnSp macro="">
      <xdr:nvCxnSpPr>
        <xdr:cNvPr id="266" name="直線コネクタ 265"/>
        <xdr:cNvCxnSpPr/>
      </xdr:nvCxnSpPr>
      <xdr:spPr>
        <a:xfrm>
          <a:off x="6972300" y="14223645"/>
          <a:ext cx="889000" cy="54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94454</xdr:rowOff>
    </xdr:from>
    <xdr:ext cx="469744" cy="259045"/>
    <xdr:sp macro="" textlink="">
      <xdr:nvSpPr>
        <xdr:cNvPr id="267" name="n_1aveValue【福祉施設】&#10;一人当たり面積"/>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268" name="n_2aveValue【福祉施設】&#10;一人当たり面積"/>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269" name="n_3aveValue【福祉施設】&#10;一人当たり面積"/>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76827</xdr:rowOff>
    </xdr:from>
    <xdr:ext cx="469744" cy="259045"/>
    <xdr:sp macro="" textlink="">
      <xdr:nvSpPr>
        <xdr:cNvPr id="270" name="n_4aveValue【福祉施設】&#10;一人当たり面積"/>
        <xdr:cNvSpPr txBox="1"/>
      </xdr:nvSpPr>
      <xdr:spPr>
        <a:xfrm>
          <a:off x="6737427" y="146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69969</xdr:rowOff>
    </xdr:from>
    <xdr:ext cx="469744" cy="259045"/>
    <xdr:sp macro="" textlink="">
      <xdr:nvSpPr>
        <xdr:cNvPr id="271" name="n_1mainValue【福祉施設】&#10;一人当たり面積"/>
        <xdr:cNvSpPr txBox="1"/>
      </xdr:nvSpPr>
      <xdr:spPr>
        <a:xfrm>
          <a:off x="9391727" y="1481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70426</xdr:rowOff>
    </xdr:from>
    <xdr:ext cx="469744" cy="259045"/>
    <xdr:sp macro="" textlink="">
      <xdr:nvSpPr>
        <xdr:cNvPr id="272" name="n_2mainValue【福祉施設】&#10;一人当たり面積"/>
        <xdr:cNvSpPr txBox="1"/>
      </xdr:nvSpPr>
      <xdr:spPr>
        <a:xfrm>
          <a:off x="8515427" y="148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70426</xdr:rowOff>
    </xdr:from>
    <xdr:ext cx="469744" cy="259045"/>
    <xdr:sp macro="" textlink="">
      <xdr:nvSpPr>
        <xdr:cNvPr id="273" name="n_3mainValue【福祉施設】&#10;一人当たり面積"/>
        <xdr:cNvSpPr txBox="1"/>
      </xdr:nvSpPr>
      <xdr:spPr>
        <a:xfrm>
          <a:off x="7626427" y="148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60622</xdr:rowOff>
    </xdr:from>
    <xdr:ext cx="469744" cy="259045"/>
    <xdr:sp macro="" textlink="">
      <xdr:nvSpPr>
        <xdr:cNvPr id="274" name="n_4mainValue【福祉施設】&#10;一人当たり面積"/>
        <xdr:cNvSpPr txBox="1"/>
      </xdr:nvSpPr>
      <xdr:spPr>
        <a:xfrm>
          <a:off x="6737427" y="1394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5" name="テキスト ボックス 2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6" name="直線コネクタ 2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7" name="テキスト ボックス 2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8" name="直線コネクタ 2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9" name="テキスト ボックス 2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0" name="直線コネクタ 2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1" name="テキスト ボックス 2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2" name="直線コネクタ 2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3" name="テキスト ボックス 2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4" name="直線コネクタ 2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5" name="テキスト ボックス 2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6" name="直線コネクタ 2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7" name="テキスト ボックス 2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108857</xdr:rowOff>
    </xdr:to>
    <xdr:cxnSp macro="">
      <xdr:nvCxnSpPr>
        <xdr:cNvPr id="300" name="直線コネクタ 299"/>
        <xdr:cNvCxnSpPr/>
      </xdr:nvCxnSpPr>
      <xdr:spPr>
        <a:xfrm flipV="1">
          <a:off x="4634865" y="17222832"/>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405111" cy="259045"/>
    <xdr:sp macro="" textlink="">
      <xdr:nvSpPr>
        <xdr:cNvPr id="301" name="【市民会館】&#10;有形固定資産減価償却率最小値テキスト"/>
        <xdr:cNvSpPr txBox="1"/>
      </xdr:nvSpPr>
      <xdr:spPr>
        <a:xfrm>
          <a:off x="4673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02" name="直線コネクタ 301"/>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303" name="【市民会館】&#10;有形固定資産減価償却率最大値テキスト"/>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304" name="直線コネクタ 303"/>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51543</xdr:rowOff>
    </xdr:from>
    <xdr:ext cx="405111" cy="259045"/>
    <xdr:sp macro="" textlink="">
      <xdr:nvSpPr>
        <xdr:cNvPr id="305" name="【市民会館】&#10;有形固定資産減価償却率平均値テキスト"/>
        <xdr:cNvSpPr txBox="1"/>
      </xdr:nvSpPr>
      <xdr:spPr>
        <a:xfrm>
          <a:off x="4673600" y="1788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306" name="フローチャート: 判断 305"/>
        <xdr:cNvSpPr/>
      </xdr:nvSpPr>
      <xdr:spPr>
        <a:xfrm>
          <a:off x="4584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10705</xdr:rowOff>
    </xdr:from>
    <xdr:to>
      <xdr:col>20</xdr:col>
      <xdr:colOff>38100</xdr:colOff>
      <xdr:row>105</xdr:row>
      <xdr:rowOff>112305</xdr:rowOff>
    </xdr:to>
    <xdr:sp macro="" textlink="">
      <xdr:nvSpPr>
        <xdr:cNvPr id="307" name="フローチャート: 判断 306"/>
        <xdr:cNvSpPr/>
      </xdr:nvSpPr>
      <xdr:spPr>
        <a:xfrm>
          <a:off x="3746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133169</xdr:rowOff>
    </xdr:from>
    <xdr:to>
      <xdr:col>15</xdr:col>
      <xdr:colOff>101600</xdr:colOff>
      <xdr:row>105</xdr:row>
      <xdr:rowOff>63319</xdr:rowOff>
    </xdr:to>
    <xdr:sp macro="" textlink="">
      <xdr:nvSpPr>
        <xdr:cNvPr id="308" name="フローチャート: 判断 307"/>
        <xdr:cNvSpPr/>
      </xdr:nvSpPr>
      <xdr:spPr>
        <a:xfrm>
          <a:off x="2857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309" name="フローチャート: 判断 308"/>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18869</xdr:rowOff>
    </xdr:from>
    <xdr:to>
      <xdr:col>6</xdr:col>
      <xdr:colOff>38100</xdr:colOff>
      <xdr:row>104</xdr:row>
      <xdr:rowOff>120469</xdr:rowOff>
    </xdr:to>
    <xdr:sp macro="" textlink="">
      <xdr:nvSpPr>
        <xdr:cNvPr id="310" name="フローチャート: 判断 309"/>
        <xdr:cNvSpPr/>
      </xdr:nvSpPr>
      <xdr:spPr>
        <a:xfrm>
          <a:off x="1079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58057</xdr:rowOff>
    </xdr:from>
    <xdr:to>
      <xdr:col>24</xdr:col>
      <xdr:colOff>114300</xdr:colOff>
      <xdr:row>108</xdr:row>
      <xdr:rowOff>159657</xdr:rowOff>
    </xdr:to>
    <xdr:sp macro="" textlink="">
      <xdr:nvSpPr>
        <xdr:cNvPr id="316" name="楕円 315"/>
        <xdr:cNvSpPr/>
      </xdr:nvSpPr>
      <xdr:spPr>
        <a:xfrm>
          <a:off x="45847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144434</xdr:rowOff>
    </xdr:from>
    <xdr:ext cx="405111" cy="259045"/>
    <xdr:sp macro="" textlink="">
      <xdr:nvSpPr>
        <xdr:cNvPr id="317" name="【市民会館】&#10;有形固定資産減価償却率該当値テキスト"/>
        <xdr:cNvSpPr txBox="1"/>
      </xdr:nvSpPr>
      <xdr:spPr>
        <a:xfrm>
          <a:off x="4673600" y="1848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25400</xdr:rowOff>
    </xdr:from>
    <xdr:to>
      <xdr:col>20</xdr:col>
      <xdr:colOff>38100</xdr:colOff>
      <xdr:row>108</xdr:row>
      <xdr:rowOff>127000</xdr:rowOff>
    </xdr:to>
    <xdr:sp macro="" textlink="">
      <xdr:nvSpPr>
        <xdr:cNvPr id="318" name="楕円 317"/>
        <xdr:cNvSpPr/>
      </xdr:nvSpPr>
      <xdr:spPr>
        <a:xfrm>
          <a:off x="3746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76200</xdr:rowOff>
    </xdr:from>
    <xdr:to>
      <xdr:col>24</xdr:col>
      <xdr:colOff>63500</xdr:colOff>
      <xdr:row>108</xdr:row>
      <xdr:rowOff>108857</xdr:rowOff>
    </xdr:to>
    <xdr:cxnSp macro="">
      <xdr:nvCxnSpPr>
        <xdr:cNvPr id="319" name="直線コネクタ 318"/>
        <xdr:cNvCxnSpPr/>
      </xdr:nvCxnSpPr>
      <xdr:spPr>
        <a:xfrm>
          <a:off x="3797300" y="185928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164193</xdr:rowOff>
    </xdr:from>
    <xdr:to>
      <xdr:col>15</xdr:col>
      <xdr:colOff>101600</xdr:colOff>
      <xdr:row>108</xdr:row>
      <xdr:rowOff>94343</xdr:rowOff>
    </xdr:to>
    <xdr:sp macro="" textlink="">
      <xdr:nvSpPr>
        <xdr:cNvPr id="320" name="楕円 319"/>
        <xdr:cNvSpPr/>
      </xdr:nvSpPr>
      <xdr:spPr>
        <a:xfrm>
          <a:off x="2857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43543</xdr:rowOff>
    </xdr:from>
    <xdr:to>
      <xdr:col>19</xdr:col>
      <xdr:colOff>177800</xdr:colOff>
      <xdr:row>108</xdr:row>
      <xdr:rowOff>76200</xdr:rowOff>
    </xdr:to>
    <xdr:cxnSp macro="">
      <xdr:nvCxnSpPr>
        <xdr:cNvPr id="321" name="直線コネクタ 320"/>
        <xdr:cNvCxnSpPr/>
      </xdr:nvCxnSpPr>
      <xdr:spPr>
        <a:xfrm>
          <a:off x="2908300" y="18560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98879</xdr:rowOff>
    </xdr:from>
    <xdr:to>
      <xdr:col>10</xdr:col>
      <xdr:colOff>165100</xdr:colOff>
      <xdr:row>108</xdr:row>
      <xdr:rowOff>29029</xdr:rowOff>
    </xdr:to>
    <xdr:sp macro="" textlink="">
      <xdr:nvSpPr>
        <xdr:cNvPr id="322" name="楕円 321"/>
        <xdr:cNvSpPr/>
      </xdr:nvSpPr>
      <xdr:spPr>
        <a:xfrm>
          <a:off x="1968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149679</xdr:rowOff>
    </xdr:from>
    <xdr:to>
      <xdr:col>15</xdr:col>
      <xdr:colOff>50800</xdr:colOff>
      <xdr:row>108</xdr:row>
      <xdr:rowOff>43543</xdr:rowOff>
    </xdr:to>
    <xdr:cxnSp macro="">
      <xdr:nvCxnSpPr>
        <xdr:cNvPr id="323" name="直線コネクタ 322"/>
        <xdr:cNvCxnSpPr/>
      </xdr:nvCxnSpPr>
      <xdr:spPr>
        <a:xfrm>
          <a:off x="2019300" y="184948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66221</xdr:rowOff>
    </xdr:from>
    <xdr:to>
      <xdr:col>6</xdr:col>
      <xdr:colOff>38100</xdr:colOff>
      <xdr:row>107</xdr:row>
      <xdr:rowOff>167821</xdr:rowOff>
    </xdr:to>
    <xdr:sp macro="" textlink="">
      <xdr:nvSpPr>
        <xdr:cNvPr id="324" name="楕円 323"/>
        <xdr:cNvSpPr/>
      </xdr:nvSpPr>
      <xdr:spPr>
        <a:xfrm>
          <a:off x="1079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117021</xdr:rowOff>
    </xdr:from>
    <xdr:to>
      <xdr:col>10</xdr:col>
      <xdr:colOff>114300</xdr:colOff>
      <xdr:row>107</xdr:row>
      <xdr:rowOff>149679</xdr:rowOff>
    </xdr:to>
    <xdr:cxnSp macro="">
      <xdr:nvCxnSpPr>
        <xdr:cNvPr id="325" name="直線コネクタ 324"/>
        <xdr:cNvCxnSpPr/>
      </xdr:nvCxnSpPr>
      <xdr:spPr>
        <a:xfrm>
          <a:off x="1130300" y="18462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128832</xdr:rowOff>
    </xdr:from>
    <xdr:ext cx="405111" cy="259045"/>
    <xdr:sp macro="" textlink="">
      <xdr:nvSpPr>
        <xdr:cNvPr id="326" name="n_1aveValue【市民会館】&#10;有形固定資産減価償却率"/>
        <xdr:cNvSpPr txBox="1"/>
      </xdr:nvSpPr>
      <xdr:spPr>
        <a:xfrm>
          <a:off x="3582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79846</xdr:rowOff>
    </xdr:from>
    <xdr:ext cx="405111" cy="259045"/>
    <xdr:sp macro="" textlink="">
      <xdr:nvSpPr>
        <xdr:cNvPr id="327" name="n_2aveValue【市民会館】&#10;有形固定資産減価償却率"/>
        <xdr:cNvSpPr txBox="1"/>
      </xdr:nvSpPr>
      <xdr:spPr>
        <a:xfrm>
          <a:off x="2705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328" name="n_3aveValue【市民会館】&#10;有形固定資産減価償却率"/>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136996</xdr:rowOff>
    </xdr:from>
    <xdr:ext cx="405111" cy="259045"/>
    <xdr:sp macro="" textlink="">
      <xdr:nvSpPr>
        <xdr:cNvPr id="329" name="n_4aveValue【市民会館】&#10;有形固定資産減価償却率"/>
        <xdr:cNvSpPr txBox="1"/>
      </xdr:nvSpPr>
      <xdr:spPr>
        <a:xfrm>
          <a:off x="927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118127</xdr:rowOff>
    </xdr:from>
    <xdr:ext cx="405111" cy="259045"/>
    <xdr:sp macro="" textlink="">
      <xdr:nvSpPr>
        <xdr:cNvPr id="330" name="n_1mainValue【市民会館】&#10;有形固定資産減価償却率"/>
        <xdr:cNvSpPr txBox="1"/>
      </xdr:nvSpPr>
      <xdr:spPr>
        <a:xfrm>
          <a:off x="35820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85470</xdr:rowOff>
    </xdr:from>
    <xdr:ext cx="405111" cy="259045"/>
    <xdr:sp macro="" textlink="">
      <xdr:nvSpPr>
        <xdr:cNvPr id="331" name="n_2mainValue【市民会館】&#10;有形固定資産減価償却率"/>
        <xdr:cNvSpPr txBox="1"/>
      </xdr:nvSpPr>
      <xdr:spPr>
        <a:xfrm>
          <a:off x="2705744"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20156</xdr:rowOff>
    </xdr:from>
    <xdr:ext cx="405111" cy="259045"/>
    <xdr:sp macro="" textlink="">
      <xdr:nvSpPr>
        <xdr:cNvPr id="332" name="n_3mainValue【市民会館】&#10;有形固定資産減価償却率"/>
        <xdr:cNvSpPr txBox="1"/>
      </xdr:nvSpPr>
      <xdr:spPr>
        <a:xfrm>
          <a:off x="1816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158948</xdr:rowOff>
    </xdr:from>
    <xdr:ext cx="405111" cy="259045"/>
    <xdr:sp macro="" textlink="">
      <xdr:nvSpPr>
        <xdr:cNvPr id="333" name="n_4mainValue【市民会館】&#10;有形固定資産減価償却率"/>
        <xdr:cNvSpPr txBox="1"/>
      </xdr:nvSpPr>
      <xdr:spPr>
        <a:xfrm>
          <a:off x="927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4" name="直線コネクタ 34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5" name="テキスト ボックス 34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6" name="直線コネクタ 34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7" name="テキスト ボックス 34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8" name="直線コネクタ 34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9" name="テキスト ボックス 34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0" name="直線コネクタ 34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1" name="テキスト ボックス 35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2" name="直線コネクタ 35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3" name="テキスト ボックス 35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4" name="直線コネクタ 35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5" name="テキスト ボックス 35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58782</xdr:rowOff>
    </xdr:from>
    <xdr:to>
      <xdr:col>54</xdr:col>
      <xdr:colOff>189865</xdr:colOff>
      <xdr:row>108</xdr:row>
      <xdr:rowOff>102326</xdr:rowOff>
    </xdr:to>
    <xdr:cxnSp macro="">
      <xdr:nvCxnSpPr>
        <xdr:cNvPr id="359" name="直線コネクタ 358"/>
        <xdr:cNvCxnSpPr/>
      </xdr:nvCxnSpPr>
      <xdr:spPr>
        <a:xfrm flipV="1">
          <a:off x="10476865" y="17203782"/>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106153</xdr:rowOff>
    </xdr:from>
    <xdr:ext cx="469744" cy="259045"/>
    <xdr:sp macro="" textlink="">
      <xdr:nvSpPr>
        <xdr:cNvPr id="360" name="【市民会館】&#10;一人当たり面積最小値テキスト"/>
        <xdr:cNvSpPr txBox="1"/>
      </xdr:nvSpPr>
      <xdr:spPr>
        <a:xfrm>
          <a:off x="10515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102326</xdr:rowOff>
    </xdr:from>
    <xdr:to>
      <xdr:col>55</xdr:col>
      <xdr:colOff>88900</xdr:colOff>
      <xdr:row>108</xdr:row>
      <xdr:rowOff>102326</xdr:rowOff>
    </xdr:to>
    <xdr:cxnSp macro="">
      <xdr:nvCxnSpPr>
        <xdr:cNvPr id="361" name="直線コネクタ 360"/>
        <xdr:cNvCxnSpPr/>
      </xdr:nvCxnSpPr>
      <xdr:spPr>
        <a:xfrm>
          <a:off x="10388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5459</xdr:rowOff>
    </xdr:from>
    <xdr:ext cx="469744" cy="259045"/>
    <xdr:sp macro="" textlink="">
      <xdr:nvSpPr>
        <xdr:cNvPr id="362" name="【市民会館】&#10;一人当たり面積最大値テキスト"/>
        <xdr:cNvSpPr txBox="1"/>
      </xdr:nvSpPr>
      <xdr:spPr>
        <a:xfrm>
          <a:off x="10515600" y="1697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58782</xdr:rowOff>
    </xdr:from>
    <xdr:to>
      <xdr:col>55</xdr:col>
      <xdr:colOff>88900</xdr:colOff>
      <xdr:row>100</xdr:row>
      <xdr:rowOff>58782</xdr:rowOff>
    </xdr:to>
    <xdr:cxnSp macro="">
      <xdr:nvCxnSpPr>
        <xdr:cNvPr id="363" name="直線コネクタ 362"/>
        <xdr:cNvCxnSpPr/>
      </xdr:nvCxnSpPr>
      <xdr:spPr>
        <a:xfrm>
          <a:off x="10388600" y="1720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48277</xdr:rowOff>
    </xdr:from>
    <xdr:ext cx="469744" cy="259045"/>
    <xdr:sp macro="" textlink="">
      <xdr:nvSpPr>
        <xdr:cNvPr id="364" name="【市民会館】&#10;一人当たり面積平均値テキスト"/>
        <xdr:cNvSpPr txBox="1"/>
      </xdr:nvSpPr>
      <xdr:spPr>
        <a:xfrm>
          <a:off x="10515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65" name="フローチャート: 判断 364"/>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102688</xdr:rowOff>
    </xdr:from>
    <xdr:to>
      <xdr:col>50</xdr:col>
      <xdr:colOff>165100</xdr:colOff>
      <xdr:row>107</xdr:row>
      <xdr:rowOff>32838</xdr:rowOff>
    </xdr:to>
    <xdr:sp macro="" textlink="">
      <xdr:nvSpPr>
        <xdr:cNvPr id="366" name="フローチャート: 判断 365"/>
        <xdr:cNvSpPr/>
      </xdr:nvSpPr>
      <xdr:spPr>
        <a:xfrm>
          <a:off x="9588500" y="182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53702</xdr:rowOff>
    </xdr:from>
    <xdr:to>
      <xdr:col>46</xdr:col>
      <xdr:colOff>38100</xdr:colOff>
      <xdr:row>106</xdr:row>
      <xdr:rowOff>155302</xdr:rowOff>
    </xdr:to>
    <xdr:sp macro="" textlink="">
      <xdr:nvSpPr>
        <xdr:cNvPr id="367" name="フローチャート: 判断 366"/>
        <xdr:cNvSpPr/>
      </xdr:nvSpPr>
      <xdr:spPr>
        <a:xfrm>
          <a:off x="8699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24312</xdr:rowOff>
    </xdr:from>
    <xdr:to>
      <xdr:col>41</xdr:col>
      <xdr:colOff>101600</xdr:colOff>
      <xdr:row>106</xdr:row>
      <xdr:rowOff>125912</xdr:rowOff>
    </xdr:to>
    <xdr:sp macro="" textlink="">
      <xdr:nvSpPr>
        <xdr:cNvPr id="368" name="フローチャート: 判断 367"/>
        <xdr:cNvSpPr/>
      </xdr:nvSpPr>
      <xdr:spPr>
        <a:xfrm>
          <a:off x="7810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135889</xdr:rowOff>
    </xdr:from>
    <xdr:to>
      <xdr:col>36</xdr:col>
      <xdr:colOff>165100</xdr:colOff>
      <xdr:row>106</xdr:row>
      <xdr:rowOff>66039</xdr:rowOff>
    </xdr:to>
    <xdr:sp macro="" textlink="">
      <xdr:nvSpPr>
        <xdr:cNvPr id="369" name="フローチャート: 判断 368"/>
        <xdr:cNvSpPr/>
      </xdr:nvSpPr>
      <xdr:spPr>
        <a:xfrm>
          <a:off x="6921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110308</xdr:rowOff>
    </xdr:from>
    <xdr:to>
      <xdr:col>55</xdr:col>
      <xdr:colOff>50800</xdr:colOff>
      <xdr:row>107</xdr:row>
      <xdr:rowOff>40458</xdr:rowOff>
    </xdr:to>
    <xdr:sp macro="" textlink="">
      <xdr:nvSpPr>
        <xdr:cNvPr id="375" name="楕円 374"/>
        <xdr:cNvSpPr/>
      </xdr:nvSpPr>
      <xdr:spPr>
        <a:xfrm>
          <a:off x="104267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88735</xdr:rowOff>
    </xdr:from>
    <xdr:ext cx="469744" cy="259045"/>
    <xdr:sp macro="" textlink="">
      <xdr:nvSpPr>
        <xdr:cNvPr id="376" name="【市民会館】&#10;一人当たり面積該当値テキスト"/>
        <xdr:cNvSpPr txBox="1"/>
      </xdr:nvSpPr>
      <xdr:spPr>
        <a:xfrm>
          <a:off x="10515600" y="1826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123371</xdr:rowOff>
    </xdr:from>
    <xdr:to>
      <xdr:col>50</xdr:col>
      <xdr:colOff>165100</xdr:colOff>
      <xdr:row>107</xdr:row>
      <xdr:rowOff>53521</xdr:rowOff>
    </xdr:to>
    <xdr:sp macro="" textlink="">
      <xdr:nvSpPr>
        <xdr:cNvPr id="377" name="楕円 376"/>
        <xdr:cNvSpPr/>
      </xdr:nvSpPr>
      <xdr:spPr>
        <a:xfrm>
          <a:off x="9588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161108</xdr:rowOff>
    </xdr:from>
    <xdr:to>
      <xdr:col>55</xdr:col>
      <xdr:colOff>0</xdr:colOff>
      <xdr:row>107</xdr:row>
      <xdr:rowOff>2721</xdr:rowOff>
    </xdr:to>
    <xdr:cxnSp macro="">
      <xdr:nvCxnSpPr>
        <xdr:cNvPr id="378" name="直線コネクタ 377"/>
        <xdr:cNvCxnSpPr/>
      </xdr:nvCxnSpPr>
      <xdr:spPr>
        <a:xfrm flipV="1">
          <a:off x="9639300" y="1833480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132080</xdr:rowOff>
    </xdr:from>
    <xdr:to>
      <xdr:col>46</xdr:col>
      <xdr:colOff>38100</xdr:colOff>
      <xdr:row>107</xdr:row>
      <xdr:rowOff>62230</xdr:rowOff>
    </xdr:to>
    <xdr:sp macro="" textlink="">
      <xdr:nvSpPr>
        <xdr:cNvPr id="379" name="楕円 378"/>
        <xdr:cNvSpPr/>
      </xdr:nvSpPr>
      <xdr:spPr>
        <a:xfrm>
          <a:off x="8699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2721</xdr:rowOff>
    </xdr:from>
    <xdr:to>
      <xdr:col>50</xdr:col>
      <xdr:colOff>114300</xdr:colOff>
      <xdr:row>107</xdr:row>
      <xdr:rowOff>11430</xdr:rowOff>
    </xdr:to>
    <xdr:cxnSp macro="">
      <xdr:nvCxnSpPr>
        <xdr:cNvPr id="380" name="直線コネクタ 379"/>
        <xdr:cNvCxnSpPr/>
      </xdr:nvCxnSpPr>
      <xdr:spPr>
        <a:xfrm flipV="1">
          <a:off x="8750300" y="18347871"/>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136434</xdr:rowOff>
    </xdr:from>
    <xdr:to>
      <xdr:col>41</xdr:col>
      <xdr:colOff>101600</xdr:colOff>
      <xdr:row>107</xdr:row>
      <xdr:rowOff>66584</xdr:rowOff>
    </xdr:to>
    <xdr:sp macro="" textlink="">
      <xdr:nvSpPr>
        <xdr:cNvPr id="381" name="楕円 380"/>
        <xdr:cNvSpPr/>
      </xdr:nvSpPr>
      <xdr:spPr>
        <a:xfrm>
          <a:off x="7810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11430</xdr:rowOff>
    </xdr:from>
    <xdr:to>
      <xdr:col>45</xdr:col>
      <xdr:colOff>177800</xdr:colOff>
      <xdr:row>107</xdr:row>
      <xdr:rowOff>15784</xdr:rowOff>
    </xdr:to>
    <xdr:cxnSp macro="">
      <xdr:nvCxnSpPr>
        <xdr:cNvPr id="382" name="直線コネクタ 381"/>
        <xdr:cNvCxnSpPr/>
      </xdr:nvCxnSpPr>
      <xdr:spPr>
        <a:xfrm flipV="1">
          <a:off x="7861300" y="18356580"/>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141877</xdr:rowOff>
    </xdr:from>
    <xdr:to>
      <xdr:col>36</xdr:col>
      <xdr:colOff>165100</xdr:colOff>
      <xdr:row>107</xdr:row>
      <xdr:rowOff>72027</xdr:rowOff>
    </xdr:to>
    <xdr:sp macro="" textlink="">
      <xdr:nvSpPr>
        <xdr:cNvPr id="383" name="楕円 382"/>
        <xdr:cNvSpPr/>
      </xdr:nvSpPr>
      <xdr:spPr>
        <a:xfrm>
          <a:off x="6921500" y="183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15784</xdr:rowOff>
    </xdr:from>
    <xdr:to>
      <xdr:col>41</xdr:col>
      <xdr:colOff>50800</xdr:colOff>
      <xdr:row>107</xdr:row>
      <xdr:rowOff>21227</xdr:rowOff>
    </xdr:to>
    <xdr:cxnSp macro="">
      <xdr:nvCxnSpPr>
        <xdr:cNvPr id="384" name="直線コネクタ 383"/>
        <xdr:cNvCxnSpPr/>
      </xdr:nvCxnSpPr>
      <xdr:spPr>
        <a:xfrm flipV="1">
          <a:off x="6972300" y="1836093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49365</xdr:rowOff>
    </xdr:from>
    <xdr:ext cx="469744" cy="259045"/>
    <xdr:sp macro="" textlink="">
      <xdr:nvSpPr>
        <xdr:cNvPr id="385" name="n_1aveValue【市民会館】&#10;一人当たり面積"/>
        <xdr:cNvSpPr txBox="1"/>
      </xdr:nvSpPr>
      <xdr:spPr>
        <a:xfrm>
          <a:off x="9391727" y="1805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379</xdr:rowOff>
    </xdr:from>
    <xdr:ext cx="469744" cy="259045"/>
    <xdr:sp macro="" textlink="">
      <xdr:nvSpPr>
        <xdr:cNvPr id="386" name="n_2aveValue【市民会館】&#10;一人当たり面積"/>
        <xdr:cNvSpPr txBox="1"/>
      </xdr:nvSpPr>
      <xdr:spPr>
        <a:xfrm>
          <a:off x="85154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142439</xdr:rowOff>
    </xdr:from>
    <xdr:ext cx="469744" cy="259045"/>
    <xdr:sp macro="" textlink="">
      <xdr:nvSpPr>
        <xdr:cNvPr id="387" name="n_3aveValue【市民会館】&#10;一人当たり面積"/>
        <xdr:cNvSpPr txBox="1"/>
      </xdr:nvSpPr>
      <xdr:spPr>
        <a:xfrm>
          <a:off x="7626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82566</xdr:rowOff>
    </xdr:from>
    <xdr:ext cx="469744" cy="259045"/>
    <xdr:sp macro="" textlink="">
      <xdr:nvSpPr>
        <xdr:cNvPr id="388" name="n_4aveValue【市民会館】&#10;一人当たり面積"/>
        <xdr:cNvSpPr txBox="1"/>
      </xdr:nvSpPr>
      <xdr:spPr>
        <a:xfrm>
          <a:off x="6737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44648</xdr:rowOff>
    </xdr:from>
    <xdr:ext cx="469744" cy="259045"/>
    <xdr:sp macro="" textlink="">
      <xdr:nvSpPr>
        <xdr:cNvPr id="389" name="n_1mainValue【市民会館】&#10;一人当たり面積"/>
        <xdr:cNvSpPr txBox="1"/>
      </xdr:nvSpPr>
      <xdr:spPr>
        <a:xfrm>
          <a:off x="93917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53357</xdr:rowOff>
    </xdr:from>
    <xdr:ext cx="469744" cy="259045"/>
    <xdr:sp macro="" textlink="">
      <xdr:nvSpPr>
        <xdr:cNvPr id="390" name="n_2mainValue【市民会館】&#10;一人当たり面積"/>
        <xdr:cNvSpPr txBox="1"/>
      </xdr:nvSpPr>
      <xdr:spPr>
        <a:xfrm>
          <a:off x="85154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57711</xdr:rowOff>
    </xdr:from>
    <xdr:ext cx="469744" cy="259045"/>
    <xdr:sp macro="" textlink="">
      <xdr:nvSpPr>
        <xdr:cNvPr id="391" name="n_3mainValue【市民会館】&#10;一人当たり面積"/>
        <xdr:cNvSpPr txBox="1"/>
      </xdr:nvSpPr>
      <xdr:spPr>
        <a:xfrm>
          <a:off x="76264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63154</xdr:rowOff>
    </xdr:from>
    <xdr:ext cx="469744" cy="259045"/>
    <xdr:sp macro="" textlink="">
      <xdr:nvSpPr>
        <xdr:cNvPr id="392" name="n_4mainValue【市民会館】&#10;一人当たり面積"/>
        <xdr:cNvSpPr txBox="1"/>
      </xdr:nvSpPr>
      <xdr:spPr>
        <a:xfrm>
          <a:off x="6737427" y="184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7" name="正方形/長方形 4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8" name="正方形/長方形 4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9" name="正方形/長方形 4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0" name="正方形/長方形 4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1" name="正方形/長方形 4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2" name="正方形/長方形 4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3" name="正方形/長方形 4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4" name="正方形/長方形 42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5" name="正方形/長方形 4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6" name="正方形/長方形 4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7" name="正方形/長方形 4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8" name="正方形/長方形 4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9" name="正方形/長方形 4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0" name="正方形/長方形 4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1" name="正方形/長方形 4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3" name="正方形/長方形 4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4" name="正方形/長方形 4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5" name="正方形/長方形 4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6" name="正方形/長方形 4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7" name="正方形/長方形 4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8" name="正方形/長方形 4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9" name="正方形/長方形 4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0" name="正方形/長方形 4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1" name="正方形/長方形 4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2" name="正方形/長方形 4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3" name="正方形/長方形 4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4" name="正方形/長方形 4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5" name="正方形/長方形 4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6" name="正方形/長方形 4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7" name="正方形/長方形 4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8" name="正方形/長方形 4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9" name="テキスト ボックス 4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0" name="直線コネクタ 4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1" name="テキスト ボックス 4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2" name="直線コネクタ 4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3" name="テキスト ボックス 4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4" name="直線コネクタ 4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5" name="テキスト ボックス 4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6" name="直線コネクタ 4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7" name="テキスト ボックス 4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8" name="直線コネクタ 4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9" name="テキスト ボックス 4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0" name="直線コネクタ 4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1" name="テキスト ボックス 4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2" name="直線コネクタ 4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3" name="テキスト ボックス 4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4" name="直線コネクタ 4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466" name="直線コネクタ 465"/>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68" name="直線コネクタ 4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469"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470" name="直線コネクタ 469"/>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471" name="【庁舎】&#10;有形固定資産減価償却率平均値テキスト"/>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472" name="フローチャート: 判断 471"/>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473" name="フローチャート: 判断 472"/>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474" name="フローチャート: 判断 473"/>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475" name="フローチャート: 判断 474"/>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476" name="フローチャート: 判断 475"/>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7" name="テキスト ボックス 4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8" name="テキスト ボックス 4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9" name="テキスト ボックス 4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0" name="テキスト ボックス 4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1" name="テキスト ボックス 4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105411</xdr:rowOff>
    </xdr:from>
    <xdr:to>
      <xdr:col>85</xdr:col>
      <xdr:colOff>177800</xdr:colOff>
      <xdr:row>109</xdr:row>
      <xdr:rowOff>35561</xdr:rowOff>
    </xdr:to>
    <xdr:sp macro="" textlink="">
      <xdr:nvSpPr>
        <xdr:cNvPr id="482" name="楕円 481"/>
        <xdr:cNvSpPr/>
      </xdr:nvSpPr>
      <xdr:spPr>
        <a:xfrm>
          <a:off x="16268700" y="18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20338</xdr:rowOff>
    </xdr:from>
    <xdr:ext cx="405111" cy="259045"/>
    <xdr:sp macro="" textlink="">
      <xdr:nvSpPr>
        <xdr:cNvPr id="483" name="【庁舎】&#10;有形固定資産減価償却率該当値テキスト"/>
        <xdr:cNvSpPr txBox="1"/>
      </xdr:nvSpPr>
      <xdr:spPr>
        <a:xfrm>
          <a:off x="16357600" y="1853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102144</xdr:rowOff>
    </xdr:from>
    <xdr:to>
      <xdr:col>81</xdr:col>
      <xdr:colOff>101600</xdr:colOff>
      <xdr:row>109</xdr:row>
      <xdr:rowOff>32294</xdr:rowOff>
    </xdr:to>
    <xdr:sp macro="" textlink="">
      <xdr:nvSpPr>
        <xdr:cNvPr id="484" name="楕円 483"/>
        <xdr:cNvSpPr/>
      </xdr:nvSpPr>
      <xdr:spPr>
        <a:xfrm>
          <a:off x="15430500" y="186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152944</xdr:rowOff>
    </xdr:from>
    <xdr:to>
      <xdr:col>85</xdr:col>
      <xdr:colOff>127000</xdr:colOff>
      <xdr:row>108</xdr:row>
      <xdr:rowOff>156211</xdr:rowOff>
    </xdr:to>
    <xdr:cxnSp macro="">
      <xdr:nvCxnSpPr>
        <xdr:cNvPr id="485" name="直線コネクタ 484"/>
        <xdr:cNvCxnSpPr/>
      </xdr:nvCxnSpPr>
      <xdr:spPr>
        <a:xfrm>
          <a:off x="15481300" y="18669544"/>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97245</xdr:rowOff>
    </xdr:from>
    <xdr:to>
      <xdr:col>76</xdr:col>
      <xdr:colOff>165100</xdr:colOff>
      <xdr:row>109</xdr:row>
      <xdr:rowOff>27395</xdr:rowOff>
    </xdr:to>
    <xdr:sp macro="" textlink="">
      <xdr:nvSpPr>
        <xdr:cNvPr id="486" name="楕円 485"/>
        <xdr:cNvSpPr/>
      </xdr:nvSpPr>
      <xdr:spPr>
        <a:xfrm>
          <a:off x="145415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148045</xdr:rowOff>
    </xdr:from>
    <xdr:to>
      <xdr:col>81</xdr:col>
      <xdr:colOff>50800</xdr:colOff>
      <xdr:row>108</xdr:row>
      <xdr:rowOff>152944</xdr:rowOff>
    </xdr:to>
    <xdr:cxnSp macro="">
      <xdr:nvCxnSpPr>
        <xdr:cNvPr id="487" name="直線コネクタ 486"/>
        <xdr:cNvCxnSpPr/>
      </xdr:nvCxnSpPr>
      <xdr:spPr>
        <a:xfrm>
          <a:off x="14592300" y="1866464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90714</xdr:rowOff>
    </xdr:from>
    <xdr:to>
      <xdr:col>72</xdr:col>
      <xdr:colOff>38100</xdr:colOff>
      <xdr:row>109</xdr:row>
      <xdr:rowOff>20864</xdr:rowOff>
    </xdr:to>
    <xdr:sp macro="" textlink="">
      <xdr:nvSpPr>
        <xdr:cNvPr id="488" name="楕円 487"/>
        <xdr:cNvSpPr/>
      </xdr:nvSpPr>
      <xdr:spPr>
        <a:xfrm>
          <a:off x="13652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141514</xdr:rowOff>
    </xdr:from>
    <xdr:to>
      <xdr:col>76</xdr:col>
      <xdr:colOff>114300</xdr:colOff>
      <xdr:row>108</xdr:row>
      <xdr:rowOff>148045</xdr:rowOff>
    </xdr:to>
    <xdr:cxnSp macro="">
      <xdr:nvCxnSpPr>
        <xdr:cNvPr id="489" name="直線コネクタ 488"/>
        <xdr:cNvCxnSpPr/>
      </xdr:nvCxnSpPr>
      <xdr:spPr>
        <a:xfrm>
          <a:off x="13703300" y="186581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123371</xdr:rowOff>
    </xdr:from>
    <xdr:to>
      <xdr:col>67</xdr:col>
      <xdr:colOff>101600</xdr:colOff>
      <xdr:row>109</xdr:row>
      <xdr:rowOff>53521</xdr:rowOff>
    </xdr:to>
    <xdr:sp macro="" textlink="">
      <xdr:nvSpPr>
        <xdr:cNvPr id="490" name="楕円 489"/>
        <xdr:cNvSpPr/>
      </xdr:nvSpPr>
      <xdr:spPr>
        <a:xfrm>
          <a:off x="12763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141514</xdr:rowOff>
    </xdr:from>
    <xdr:to>
      <xdr:col>71</xdr:col>
      <xdr:colOff>177800</xdr:colOff>
      <xdr:row>109</xdr:row>
      <xdr:rowOff>2721</xdr:rowOff>
    </xdr:to>
    <xdr:cxnSp macro="">
      <xdr:nvCxnSpPr>
        <xdr:cNvPr id="491" name="直線コネクタ 490"/>
        <xdr:cNvCxnSpPr/>
      </xdr:nvCxnSpPr>
      <xdr:spPr>
        <a:xfrm flipV="1">
          <a:off x="12814300" y="186581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492" name="n_1aveValue【庁舎】&#10;有形固定資産減価償却率"/>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493" name="n_2aveValue【庁舎】&#10;有形固定資産減価償却率"/>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494" name="n_3aveValue【庁舎】&#10;有形固定資産減価償却率"/>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495" name="n_4aveValue【庁舎】&#10;有形固定資産減価償却率"/>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23421</xdr:rowOff>
    </xdr:from>
    <xdr:ext cx="405111" cy="259045"/>
    <xdr:sp macro="" textlink="">
      <xdr:nvSpPr>
        <xdr:cNvPr id="496" name="n_1mainValue【庁舎】&#10;有形固定資産減価償却率"/>
        <xdr:cNvSpPr txBox="1"/>
      </xdr:nvSpPr>
      <xdr:spPr>
        <a:xfrm>
          <a:off x="15266044" y="1871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18522</xdr:rowOff>
    </xdr:from>
    <xdr:ext cx="405111" cy="259045"/>
    <xdr:sp macro="" textlink="">
      <xdr:nvSpPr>
        <xdr:cNvPr id="497" name="n_2mainValue【庁舎】&#10;有形固定資産減価償却率"/>
        <xdr:cNvSpPr txBox="1"/>
      </xdr:nvSpPr>
      <xdr:spPr>
        <a:xfrm>
          <a:off x="14389744" y="1870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11991</xdr:rowOff>
    </xdr:from>
    <xdr:ext cx="405111" cy="259045"/>
    <xdr:sp macro="" textlink="">
      <xdr:nvSpPr>
        <xdr:cNvPr id="498" name="n_3mainValue【庁舎】&#10;有形固定資産減価償却率"/>
        <xdr:cNvSpPr txBox="1"/>
      </xdr:nvSpPr>
      <xdr:spPr>
        <a:xfrm>
          <a:off x="13500744"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44648</xdr:rowOff>
    </xdr:from>
    <xdr:ext cx="405111" cy="259045"/>
    <xdr:sp macro="" textlink="">
      <xdr:nvSpPr>
        <xdr:cNvPr id="499" name="n_4mainValue【庁舎】&#10;有形固定資産減価償却率"/>
        <xdr:cNvSpPr txBox="1"/>
      </xdr:nvSpPr>
      <xdr:spPr>
        <a:xfrm>
          <a:off x="12611744" y="1873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0" name="正方形/長方形 4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1" name="正方形/長方形 5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2" name="正方形/長方形 5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3" name="正方形/長方形 5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4" name="正方形/長方形 5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5" name="正方形/長方形 5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6" name="正方形/長方形 5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7" name="正方形/長方形 5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8" name="テキスト ボックス 5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9" name="直線コネクタ 5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10" name="直線コネクタ 5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1" name="テキスト ボックス 5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2" name="直線コネクタ 5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3" name="テキスト ボックス 5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4" name="直線コネクタ 5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5" name="テキスト ボックス 5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6" name="直線コネクタ 5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7" name="テキスト ボックス 5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8" name="直線コネクタ 5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19" name="テキスト ボックス 5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0" name="直線コネクタ 5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21" name="テキスト ボックス 520"/>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2" name="直線コネクタ 5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23" name="テキスト ボックス 522"/>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525" name="直線コネクタ 524"/>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526"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527" name="直線コネクタ 526"/>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528"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529" name="直線コネクタ 528"/>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530" name="【庁舎】&#10;一人当たり面積平均値テキスト"/>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531" name="フローチャート: 判断 530"/>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532" name="フローチャート: 判断 531"/>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533" name="フローチャート: 判断 532"/>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534" name="フローチャート: 判断 533"/>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535" name="フローチャート: 判断 534"/>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6" name="テキスト ボックス 5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7" name="テキスト ボックス 5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8" name="テキスト ボックス 5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9" name="テキスト ボックス 5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0" name="テキスト ボックス 5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89734</xdr:rowOff>
    </xdr:from>
    <xdr:to>
      <xdr:col>116</xdr:col>
      <xdr:colOff>114300</xdr:colOff>
      <xdr:row>109</xdr:row>
      <xdr:rowOff>19884</xdr:rowOff>
    </xdr:to>
    <xdr:sp macro="" textlink="">
      <xdr:nvSpPr>
        <xdr:cNvPr id="541" name="楕円 540"/>
        <xdr:cNvSpPr/>
      </xdr:nvSpPr>
      <xdr:spPr>
        <a:xfrm>
          <a:off x="22110700" y="1860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19175</xdr:rowOff>
    </xdr:from>
    <xdr:ext cx="469744" cy="259045"/>
    <xdr:sp macro="" textlink="">
      <xdr:nvSpPr>
        <xdr:cNvPr id="542" name="【庁舎】&#10;一人当たり面積該当値テキスト"/>
        <xdr:cNvSpPr txBox="1"/>
      </xdr:nvSpPr>
      <xdr:spPr>
        <a:xfrm>
          <a:off x="22199600" y="1853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92021</xdr:rowOff>
    </xdr:from>
    <xdr:to>
      <xdr:col>112</xdr:col>
      <xdr:colOff>38100</xdr:colOff>
      <xdr:row>109</xdr:row>
      <xdr:rowOff>22171</xdr:rowOff>
    </xdr:to>
    <xdr:sp macro="" textlink="">
      <xdr:nvSpPr>
        <xdr:cNvPr id="543" name="楕円 542"/>
        <xdr:cNvSpPr/>
      </xdr:nvSpPr>
      <xdr:spPr>
        <a:xfrm>
          <a:off x="21272500" y="1860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140534</xdr:rowOff>
    </xdr:from>
    <xdr:to>
      <xdr:col>116</xdr:col>
      <xdr:colOff>63500</xdr:colOff>
      <xdr:row>108</xdr:row>
      <xdr:rowOff>142821</xdr:rowOff>
    </xdr:to>
    <xdr:cxnSp macro="">
      <xdr:nvCxnSpPr>
        <xdr:cNvPr id="544" name="直線コネクタ 543"/>
        <xdr:cNvCxnSpPr/>
      </xdr:nvCxnSpPr>
      <xdr:spPr>
        <a:xfrm flipV="1">
          <a:off x="21323300" y="1865713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93326</xdr:rowOff>
    </xdr:from>
    <xdr:to>
      <xdr:col>107</xdr:col>
      <xdr:colOff>101600</xdr:colOff>
      <xdr:row>109</xdr:row>
      <xdr:rowOff>23476</xdr:rowOff>
    </xdr:to>
    <xdr:sp macro="" textlink="">
      <xdr:nvSpPr>
        <xdr:cNvPr id="545" name="楕円 544"/>
        <xdr:cNvSpPr/>
      </xdr:nvSpPr>
      <xdr:spPr>
        <a:xfrm>
          <a:off x="20383500" y="186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142821</xdr:rowOff>
    </xdr:from>
    <xdr:to>
      <xdr:col>111</xdr:col>
      <xdr:colOff>177800</xdr:colOff>
      <xdr:row>108</xdr:row>
      <xdr:rowOff>144126</xdr:rowOff>
    </xdr:to>
    <xdr:cxnSp macro="">
      <xdr:nvCxnSpPr>
        <xdr:cNvPr id="546" name="直線コネクタ 545"/>
        <xdr:cNvCxnSpPr/>
      </xdr:nvCxnSpPr>
      <xdr:spPr>
        <a:xfrm flipV="1">
          <a:off x="20434300" y="18659421"/>
          <a:ext cx="8890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94143</xdr:rowOff>
    </xdr:from>
    <xdr:to>
      <xdr:col>102</xdr:col>
      <xdr:colOff>165100</xdr:colOff>
      <xdr:row>109</xdr:row>
      <xdr:rowOff>24293</xdr:rowOff>
    </xdr:to>
    <xdr:sp macro="" textlink="">
      <xdr:nvSpPr>
        <xdr:cNvPr id="547" name="楕円 546"/>
        <xdr:cNvSpPr/>
      </xdr:nvSpPr>
      <xdr:spPr>
        <a:xfrm>
          <a:off x="19494500" y="1861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144126</xdr:rowOff>
    </xdr:from>
    <xdr:to>
      <xdr:col>107</xdr:col>
      <xdr:colOff>50800</xdr:colOff>
      <xdr:row>108</xdr:row>
      <xdr:rowOff>144943</xdr:rowOff>
    </xdr:to>
    <xdr:cxnSp macro="">
      <xdr:nvCxnSpPr>
        <xdr:cNvPr id="548" name="直線コネクタ 547"/>
        <xdr:cNvCxnSpPr/>
      </xdr:nvCxnSpPr>
      <xdr:spPr>
        <a:xfrm flipV="1">
          <a:off x="19545300" y="18660726"/>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125495</xdr:rowOff>
    </xdr:from>
    <xdr:to>
      <xdr:col>98</xdr:col>
      <xdr:colOff>38100</xdr:colOff>
      <xdr:row>109</xdr:row>
      <xdr:rowOff>55645</xdr:rowOff>
    </xdr:to>
    <xdr:sp macro="" textlink="">
      <xdr:nvSpPr>
        <xdr:cNvPr id="549" name="楕円 548"/>
        <xdr:cNvSpPr/>
      </xdr:nvSpPr>
      <xdr:spPr>
        <a:xfrm>
          <a:off x="18605500" y="1864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144943</xdr:rowOff>
    </xdr:from>
    <xdr:to>
      <xdr:col>102</xdr:col>
      <xdr:colOff>114300</xdr:colOff>
      <xdr:row>109</xdr:row>
      <xdr:rowOff>4845</xdr:rowOff>
    </xdr:to>
    <xdr:cxnSp macro="">
      <xdr:nvCxnSpPr>
        <xdr:cNvPr id="550" name="直線コネクタ 549"/>
        <xdr:cNvCxnSpPr/>
      </xdr:nvCxnSpPr>
      <xdr:spPr>
        <a:xfrm flipV="1">
          <a:off x="18656300" y="18661543"/>
          <a:ext cx="889000" cy="3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551" name="n_1aveValue【庁舎】&#10;一人当たり面積"/>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552" name="n_2aveValue【庁舎】&#10;一人当たり面積"/>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553" name="n_3aveValue【庁舎】&#10;一人当たり面積"/>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554" name="n_4aveValue【庁舎】&#10;一人当たり面積"/>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13298</xdr:rowOff>
    </xdr:from>
    <xdr:ext cx="469744" cy="259045"/>
    <xdr:sp macro="" textlink="">
      <xdr:nvSpPr>
        <xdr:cNvPr id="555" name="n_1mainValue【庁舎】&#10;一人当たり面積"/>
        <xdr:cNvSpPr txBox="1"/>
      </xdr:nvSpPr>
      <xdr:spPr>
        <a:xfrm>
          <a:off x="21075727" y="1870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14603</xdr:rowOff>
    </xdr:from>
    <xdr:ext cx="469744" cy="259045"/>
    <xdr:sp macro="" textlink="">
      <xdr:nvSpPr>
        <xdr:cNvPr id="556" name="n_2mainValue【庁舎】&#10;一人当たり面積"/>
        <xdr:cNvSpPr txBox="1"/>
      </xdr:nvSpPr>
      <xdr:spPr>
        <a:xfrm>
          <a:off x="20199427" y="1870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15420</xdr:rowOff>
    </xdr:from>
    <xdr:ext cx="469744" cy="259045"/>
    <xdr:sp macro="" textlink="">
      <xdr:nvSpPr>
        <xdr:cNvPr id="557" name="n_3mainValue【庁舎】&#10;一人当たり面積"/>
        <xdr:cNvSpPr txBox="1"/>
      </xdr:nvSpPr>
      <xdr:spPr>
        <a:xfrm>
          <a:off x="19310427" y="1870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46772</xdr:rowOff>
    </xdr:from>
    <xdr:ext cx="469744" cy="259045"/>
    <xdr:sp macro="" textlink="">
      <xdr:nvSpPr>
        <xdr:cNvPr id="558" name="n_4mainValue【庁舎】&#10;一人当たり面積"/>
        <xdr:cNvSpPr txBox="1"/>
      </xdr:nvSpPr>
      <xdr:spPr>
        <a:xfrm>
          <a:off x="18421427" y="187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BIZ UDゴシック" panose="020B0400000000000000" pitchFamily="49" charset="-128"/>
              <a:ea typeface="BIZ UDゴシック" panose="020B0400000000000000" pitchFamily="49" charset="-128"/>
              <a:cs typeface="+mn-cs"/>
            </a:rPr>
            <a:t>類似団体平均よりも有形固定資産減価償却率が高い施設は、福祉施設、市民会館、庁舎</a:t>
          </a:r>
          <a:r>
            <a:rPr lang="ja-JP" altLang="en-US" sz="1200" b="0" i="0" baseline="0">
              <a:solidFill>
                <a:schemeClr val="dk1"/>
              </a:solidFill>
              <a:effectLst/>
              <a:latin typeface="BIZ UDゴシック" panose="020B0400000000000000" pitchFamily="49" charset="-128"/>
              <a:ea typeface="BIZ UDゴシック" panose="020B0400000000000000" pitchFamily="49" charset="-128"/>
              <a:cs typeface="+mn-cs"/>
            </a:rPr>
            <a:t>となっている</a:t>
          </a:r>
          <a:r>
            <a:rPr lang="ja-JP" altLang="ja-JP" sz="1200" b="0" i="0" baseline="0">
              <a:solidFill>
                <a:schemeClr val="dk1"/>
              </a:solidFill>
              <a:effectLst/>
              <a:latin typeface="BIZ UDゴシック" panose="020B0400000000000000" pitchFamily="49" charset="-128"/>
              <a:ea typeface="BIZ UDゴシック" panose="020B0400000000000000" pitchFamily="49" charset="-128"/>
              <a:cs typeface="+mn-cs"/>
            </a:rPr>
            <a:t>。個別施設計画に基づき、老朽化対施設の長寿命化、改築更新等に取り組んでいくこととしている。</a:t>
          </a:r>
          <a:endParaRPr lang="ja-JP" altLang="ja-JP" sz="1200">
            <a:effectLst/>
            <a:latin typeface="BIZ UDゴシック" panose="020B0400000000000000" pitchFamily="49" charset="-128"/>
            <a:ea typeface="BIZ UDゴシック" panose="020B0400000000000000" pitchFamily="49" charset="-128"/>
          </a:endParaRPr>
        </a:p>
        <a:p>
          <a:pPr eaLnBrk="1" fontAlgn="auto" latinLnBrk="0" hangingPunct="1"/>
          <a:endParaRPr lang="ja-JP" altLang="ja-JP" sz="1200">
            <a:effectLst/>
            <a:latin typeface="BIZ UDゴシック" panose="020B0400000000000000" pitchFamily="49" charset="-128"/>
            <a:ea typeface="BIZ UDゴシック" panose="020B0400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北海道今金町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5,178
5,175
568.25
6,141,044
6,119,471
21,472
3,311,675
6,020,638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a:t>
          </a:r>
          <a:r>
            <a:rPr kumimoji="1" lang="ja-JP" altLang="en-US" sz="1100">
              <a:solidFill>
                <a:schemeClr val="dk1"/>
              </a:solidFill>
              <a:effectLst/>
              <a:latin typeface="+mn-lt"/>
              <a:ea typeface="+mn-ea"/>
              <a:cs typeface="+mn-cs"/>
            </a:rPr>
            <a:t>対比０．０１ポイントの増、</a:t>
          </a:r>
          <a:r>
            <a:rPr kumimoji="1" lang="ja-JP" altLang="ja-JP" sz="1100">
              <a:solidFill>
                <a:schemeClr val="dk1"/>
              </a:solidFill>
              <a:effectLst/>
              <a:latin typeface="+mn-lt"/>
              <a:ea typeface="+mn-ea"/>
              <a:cs typeface="+mn-cs"/>
            </a:rPr>
            <a:t>類似団体内平均値を０．</a:t>
          </a:r>
          <a:r>
            <a:rPr kumimoji="1" lang="ja-JP" altLang="en-US" sz="1100">
              <a:solidFill>
                <a:schemeClr val="dk1"/>
              </a:solidFill>
              <a:effectLst/>
              <a:latin typeface="+mn-lt"/>
              <a:ea typeface="+mn-ea"/>
              <a:cs typeface="+mn-cs"/>
            </a:rPr>
            <a:t>０９</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人口減少、少子高齢化等による厳しい地方経済が続く中、税収減等により以前として低い傾向にあることから、税の徴収強化や地方版総合戦略に基づく、雇用を生み出す取り組みなど、地域活性化を図り、歳入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162278</xdr:rowOff>
    </xdr:from>
    <xdr:to>
      <xdr:col>23</xdr:col>
      <xdr:colOff>133350</xdr:colOff>
      <xdr:row>44</xdr:row>
      <xdr:rowOff>4233</xdr:rowOff>
    </xdr:to>
    <xdr:cxnSp macro="">
      <xdr:nvCxnSpPr>
        <xdr:cNvPr id="68" name="直線コネクタ 67"/>
        <xdr:cNvCxnSpPr/>
      </xdr:nvCxnSpPr>
      <xdr:spPr>
        <a:xfrm flipV="1">
          <a:off x="4114800" y="75346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1" name="直線コネクタ 70"/>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17639</xdr:rowOff>
    </xdr:to>
    <xdr:cxnSp macro="">
      <xdr:nvCxnSpPr>
        <xdr:cNvPr id="74" name="直線コネクタ 73"/>
        <xdr:cNvCxnSpPr/>
      </xdr:nvCxnSpPr>
      <xdr:spPr>
        <a:xfrm flipV="1">
          <a:off x="2336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17639</xdr:rowOff>
    </xdr:from>
    <xdr:to>
      <xdr:col>11</xdr:col>
      <xdr:colOff>31750</xdr:colOff>
      <xdr:row>44</xdr:row>
      <xdr:rowOff>17639</xdr:rowOff>
    </xdr:to>
    <xdr:cxnSp macro="">
      <xdr:nvCxnSpPr>
        <xdr:cNvPr id="77" name="直線コネクタ 76"/>
        <xdr:cNvCxnSpPr/>
      </xdr:nvCxnSpPr>
      <xdr:spPr>
        <a:xfrm>
          <a:off x="1447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111478</xdr:rowOff>
    </xdr:from>
    <xdr:to>
      <xdr:col>23</xdr:col>
      <xdr:colOff>184150</xdr:colOff>
      <xdr:row>44</xdr:row>
      <xdr:rowOff>41628</xdr:rowOff>
    </xdr:to>
    <xdr:sp macro="" textlink="">
      <xdr:nvSpPr>
        <xdr:cNvPr id="87" name="楕円 86"/>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7355</xdr:rowOff>
    </xdr:from>
    <xdr:ext cx="762000" cy="259045"/>
    <xdr:sp macro="" textlink="">
      <xdr:nvSpPr>
        <xdr:cNvPr id="88" name="財政力該当値テキスト"/>
        <xdr:cNvSpPr txBox="1"/>
      </xdr:nvSpPr>
      <xdr:spPr>
        <a:xfrm>
          <a:off x="5041900" y="73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9" name="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138289</xdr:rowOff>
    </xdr:from>
    <xdr:to>
      <xdr:col>11</xdr:col>
      <xdr:colOff>82550</xdr:colOff>
      <xdr:row>44</xdr:row>
      <xdr:rowOff>68439</xdr:rowOff>
    </xdr:to>
    <xdr:sp macro="" textlink="">
      <xdr:nvSpPr>
        <xdr:cNvPr id="93" name="楕円 92"/>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53216</xdr:rowOff>
    </xdr:from>
    <xdr:ext cx="762000" cy="259045"/>
    <xdr:sp macro="" textlink="">
      <xdr:nvSpPr>
        <xdr:cNvPr id="94" name="テキスト ボックス 93"/>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138289</xdr:rowOff>
    </xdr:from>
    <xdr:to>
      <xdr:col>7</xdr:col>
      <xdr:colOff>31750</xdr:colOff>
      <xdr:row>44</xdr:row>
      <xdr:rowOff>68439</xdr:rowOff>
    </xdr:to>
    <xdr:sp macro="" textlink="">
      <xdr:nvSpPr>
        <xdr:cNvPr id="95" name="楕円 94"/>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53216</xdr:rowOff>
    </xdr:from>
    <xdr:ext cx="762000" cy="259045"/>
    <xdr:sp macro="" textlink="">
      <xdr:nvSpPr>
        <xdr:cNvPr id="96" name="テキスト ボックス 95"/>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前年対比</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％増の８</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％、類似団体内平均値を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．０％下回っているが、前年より普通交付税が</a:t>
          </a:r>
          <a:r>
            <a:rPr kumimoji="0" lang="ja-JP" altLang="en-US" sz="1100" b="0" i="0" u="none" strike="noStrike" baseline="0" smtClean="0">
              <a:solidFill>
                <a:schemeClr val="dk1"/>
              </a:solidFill>
              <a:effectLst/>
              <a:latin typeface="+mn-lt"/>
              <a:ea typeface="+mn-ea"/>
              <a:cs typeface="+mn-cs"/>
            </a:rPr>
            <a:t>５</a:t>
          </a:r>
          <a:r>
            <a:rPr lang="ja-JP" altLang="en-US" sz="1100" b="0" i="0" u="none" strike="noStrike" baseline="0" smtClean="0">
              <a:solidFill>
                <a:schemeClr val="dk1"/>
              </a:solidFill>
              <a:latin typeface="+mn-lt"/>
              <a:ea typeface="+mn-ea"/>
              <a:cs typeface="+mn-cs"/>
            </a:rPr>
            <a:t>，７７８千円</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lang="ja-JP" altLang="en-US" sz="1100" b="0" i="0" u="none" strike="noStrike" baseline="0" smtClean="0">
              <a:solidFill>
                <a:schemeClr val="dk1"/>
              </a:solidFill>
              <a:latin typeface="+mn-lt"/>
              <a:ea typeface="+mn-ea"/>
              <a:cs typeface="+mn-cs"/>
            </a:rPr>
            <a:t>．２％</a:t>
          </a:r>
          <a:r>
            <a:rPr kumimoji="1" lang="ja-JP" altLang="ja-JP" sz="1100">
              <a:solidFill>
                <a:schemeClr val="dk1"/>
              </a:solidFill>
              <a:effectLst/>
              <a:latin typeface="+mn-lt"/>
              <a:ea typeface="+mn-ea"/>
              <a:cs typeface="+mn-cs"/>
            </a:rPr>
            <a:t>の減、経常的経費は３４億</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２０７</a:t>
          </a:r>
          <a:r>
            <a:rPr kumimoji="1" lang="ja-JP" altLang="ja-JP" sz="1100">
              <a:solidFill>
                <a:schemeClr val="dk1"/>
              </a:solidFill>
              <a:effectLst/>
              <a:latin typeface="+mn-lt"/>
              <a:ea typeface="+mn-ea"/>
              <a:cs typeface="+mn-cs"/>
            </a:rPr>
            <a:t>万</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千円となり、前年より</a:t>
          </a:r>
          <a:r>
            <a:rPr kumimoji="1" lang="ja-JP" altLang="en-US" sz="1100">
              <a:solidFill>
                <a:schemeClr val="dk1"/>
              </a:solidFill>
              <a:effectLst/>
              <a:latin typeface="+mn-lt"/>
              <a:ea typeface="+mn-ea"/>
              <a:cs typeface="+mn-cs"/>
            </a:rPr>
            <a:t>２４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９７６</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、主に</a:t>
          </a:r>
          <a:r>
            <a:rPr kumimoji="1" lang="ja-JP" altLang="en-US" sz="1100">
              <a:solidFill>
                <a:schemeClr val="dk1"/>
              </a:solidFill>
              <a:effectLst/>
              <a:latin typeface="+mn-lt"/>
              <a:ea typeface="+mn-ea"/>
              <a:cs typeface="+mn-cs"/>
            </a:rPr>
            <a:t>公債費が３２百万円、</a:t>
          </a:r>
          <a:r>
            <a:rPr kumimoji="1" lang="ja-JP" altLang="ja-JP" sz="1100">
              <a:solidFill>
                <a:schemeClr val="dk1"/>
              </a:solidFill>
              <a:effectLst/>
              <a:latin typeface="+mn-lt"/>
              <a:ea typeface="+mn-ea"/>
              <a:cs typeface="+mn-cs"/>
            </a:rPr>
            <a:t>物件費が２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維持補修</a:t>
          </a:r>
          <a:r>
            <a:rPr kumimoji="1" lang="ja-JP" altLang="ja-JP" sz="1100">
              <a:solidFill>
                <a:schemeClr val="dk1"/>
              </a:solidFill>
              <a:effectLst/>
              <a:latin typeface="+mn-lt"/>
              <a:ea typeface="+mn-ea"/>
              <a:cs typeface="+mn-cs"/>
            </a:rPr>
            <a:t>費等が</a:t>
          </a:r>
          <a:r>
            <a:rPr kumimoji="1" lang="ja-JP" altLang="en-US" sz="1100">
              <a:solidFill>
                <a:schemeClr val="dk1"/>
              </a:solidFill>
              <a:effectLst/>
              <a:latin typeface="+mn-lt"/>
              <a:ea typeface="+mn-ea"/>
              <a:cs typeface="+mn-cs"/>
            </a:rPr>
            <a:t>３２</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r>
            <a:rPr lang="ja-JP" altLang="ja-JP" sz="1100">
              <a:solidFill>
                <a:schemeClr val="dk1"/>
              </a:solidFill>
              <a:effectLst/>
              <a:latin typeface="+mn-lt"/>
              <a:ea typeface="+mn-ea"/>
              <a:cs typeface="+mn-cs"/>
            </a:rPr>
            <a:t>　引き続き</a:t>
          </a:r>
          <a:r>
            <a:rPr kumimoji="1" lang="ja-JP" altLang="ja-JP" sz="1100">
              <a:solidFill>
                <a:schemeClr val="dk1"/>
              </a:solidFill>
              <a:effectLst/>
              <a:latin typeface="+mn-lt"/>
              <a:ea typeface="+mn-ea"/>
              <a:cs typeface="+mn-cs"/>
            </a:rPr>
            <a:t>、義務的経費の適正な管理と経常的経費の削減に努め、経常収支比率の適正な水準確保に努める。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112014</xdr:rowOff>
    </xdr:from>
    <xdr:to>
      <xdr:col>23</xdr:col>
      <xdr:colOff>133350</xdr:colOff>
      <xdr:row>62</xdr:row>
      <xdr:rowOff>169926</xdr:rowOff>
    </xdr:to>
    <xdr:cxnSp macro="">
      <xdr:nvCxnSpPr>
        <xdr:cNvPr id="129" name="直線コネクタ 128"/>
        <xdr:cNvCxnSpPr/>
      </xdr:nvCxnSpPr>
      <xdr:spPr>
        <a:xfrm>
          <a:off x="4114800" y="1074191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62</xdr:row>
      <xdr:rowOff>112014</xdr:rowOff>
    </xdr:to>
    <xdr:cxnSp macro="">
      <xdr:nvCxnSpPr>
        <xdr:cNvPr id="132" name="直線コネクタ 131"/>
        <xdr:cNvCxnSpPr/>
      </xdr:nvCxnSpPr>
      <xdr:spPr>
        <a:xfrm>
          <a:off x="3225800" y="10529570"/>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27686</xdr:rowOff>
    </xdr:from>
    <xdr:to>
      <xdr:col>15</xdr:col>
      <xdr:colOff>82550</xdr:colOff>
      <xdr:row>61</xdr:row>
      <xdr:rowOff>71120</xdr:rowOff>
    </xdr:to>
    <xdr:cxnSp macro="">
      <xdr:nvCxnSpPr>
        <xdr:cNvPr id="135" name="直線コネクタ 134"/>
        <xdr:cNvCxnSpPr/>
      </xdr:nvCxnSpPr>
      <xdr:spPr>
        <a:xfrm>
          <a:off x="2336800" y="1048613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92964</xdr:rowOff>
    </xdr:from>
    <xdr:to>
      <xdr:col>11</xdr:col>
      <xdr:colOff>31750</xdr:colOff>
      <xdr:row>61</xdr:row>
      <xdr:rowOff>27686</xdr:rowOff>
    </xdr:to>
    <xdr:cxnSp macro="">
      <xdr:nvCxnSpPr>
        <xdr:cNvPr id="138" name="直線コネクタ 137"/>
        <xdr:cNvCxnSpPr/>
      </xdr:nvCxnSpPr>
      <xdr:spPr>
        <a:xfrm>
          <a:off x="1447800" y="1037996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119126</xdr:rowOff>
    </xdr:from>
    <xdr:to>
      <xdr:col>23</xdr:col>
      <xdr:colOff>184150</xdr:colOff>
      <xdr:row>63</xdr:row>
      <xdr:rowOff>49276</xdr:rowOff>
    </xdr:to>
    <xdr:sp macro="" textlink="">
      <xdr:nvSpPr>
        <xdr:cNvPr id="148" name="楕円 147"/>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135653</xdr:rowOff>
    </xdr:from>
    <xdr:ext cx="762000" cy="259045"/>
    <xdr:sp macro="" textlink="">
      <xdr:nvSpPr>
        <xdr:cNvPr id="149" name="財政構造の弾力性該当値テキスト"/>
        <xdr:cNvSpPr txBox="1"/>
      </xdr:nvSpPr>
      <xdr:spPr>
        <a:xfrm>
          <a:off x="50419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61214</xdr:rowOff>
    </xdr:from>
    <xdr:to>
      <xdr:col>19</xdr:col>
      <xdr:colOff>184150</xdr:colOff>
      <xdr:row>62</xdr:row>
      <xdr:rowOff>162814</xdr:rowOff>
    </xdr:to>
    <xdr:sp macro="" textlink="">
      <xdr:nvSpPr>
        <xdr:cNvPr id="150" name="楕円 149"/>
        <xdr:cNvSpPr/>
      </xdr:nvSpPr>
      <xdr:spPr>
        <a:xfrm>
          <a:off x="4064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1541</xdr:rowOff>
    </xdr:from>
    <xdr:ext cx="736600" cy="259045"/>
    <xdr:sp macro="" textlink="">
      <xdr:nvSpPr>
        <xdr:cNvPr id="151" name="テキスト ボックス 150"/>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20320</xdr:rowOff>
    </xdr:from>
    <xdr:to>
      <xdr:col>15</xdr:col>
      <xdr:colOff>133350</xdr:colOff>
      <xdr:row>61</xdr:row>
      <xdr:rowOff>121920</xdr:rowOff>
    </xdr:to>
    <xdr:sp macro="" textlink="">
      <xdr:nvSpPr>
        <xdr:cNvPr id="152" name="楕円 151"/>
        <xdr:cNvSpPr/>
      </xdr:nvSpPr>
      <xdr:spPr>
        <a:xfrm>
          <a:off x="3175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132097</xdr:rowOff>
    </xdr:from>
    <xdr:ext cx="762000" cy="259045"/>
    <xdr:sp macro="" textlink="">
      <xdr:nvSpPr>
        <xdr:cNvPr id="153" name="テキスト ボックス 152"/>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148336</xdr:rowOff>
    </xdr:from>
    <xdr:to>
      <xdr:col>11</xdr:col>
      <xdr:colOff>82550</xdr:colOff>
      <xdr:row>61</xdr:row>
      <xdr:rowOff>78486</xdr:rowOff>
    </xdr:to>
    <xdr:sp macro="" textlink="">
      <xdr:nvSpPr>
        <xdr:cNvPr id="154" name="楕円 153"/>
        <xdr:cNvSpPr/>
      </xdr:nvSpPr>
      <xdr:spPr>
        <a:xfrm>
          <a:off x="2286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88663</xdr:rowOff>
    </xdr:from>
    <xdr:ext cx="762000" cy="259045"/>
    <xdr:sp macro="" textlink="">
      <xdr:nvSpPr>
        <xdr:cNvPr id="155" name="テキスト ボックス 154"/>
        <xdr:cNvSpPr txBox="1"/>
      </xdr:nvSpPr>
      <xdr:spPr>
        <a:xfrm>
          <a:off x="1955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42164</xdr:rowOff>
    </xdr:from>
    <xdr:to>
      <xdr:col>7</xdr:col>
      <xdr:colOff>31750</xdr:colOff>
      <xdr:row>60</xdr:row>
      <xdr:rowOff>143764</xdr:rowOff>
    </xdr:to>
    <xdr:sp macro="" textlink="">
      <xdr:nvSpPr>
        <xdr:cNvPr id="156" name="楕円 155"/>
        <xdr:cNvSpPr/>
      </xdr:nvSpPr>
      <xdr:spPr>
        <a:xfrm>
          <a:off x="1397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153941</xdr:rowOff>
    </xdr:from>
    <xdr:ext cx="762000" cy="259045"/>
    <xdr:sp macro="" textlink="">
      <xdr:nvSpPr>
        <xdr:cNvPr id="157" name="テキスト ボックス 156"/>
        <xdr:cNvSpPr txBox="1"/>
      </xdr:nvSpPr>
      <xdr:spPr>
        <a:xfrm>
          <a:off x="1066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[322,559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前年対比</a:t>
          </a:r>
          <a:r>
            <a:rPr kumimoji="1" lang="ja-JP" altLang="en-US" sz="1100">
              <a:solidFill>
                <a:schemeClr val="dk1"/>
              </a:solidFill>
              <a:effectLst/>
              <a:latin typeface="+mn-lt"/>
              <a:ea typeface="+mn-ea"/>
              <a:cs typeface="+mn-cs"/>
            </a:rPr>
            <a:t>１９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０３４</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３２２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５５９</a:t>
          </a:r>
          <a:r>
            <a:rPr kumimoji="1" lang="ja-JP" altLang="ja-JP" sz="1100">
              <a:solidFill>
                <a:schemeClr val="dk1"/>
              </a:solidFill>
              <a:effectLst/>
              <a:latin typeface="+mn-lt"/>
              <a:ea typeface="+mn-ea"/>
              <a:cs typeface="+mn-cs"/>
            </a:rPr>
            <a:t>円、類似団体内平均値を</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４９８</a:t>
          </a:r>
          <a:r>
            <a:rPr kumimoji="1" lang="ja-JP" altLang="ja-JP" sz="1100">
              <a:solidFill>
                <a:schemeClr val="dk1"/>
              </a:solidFill>
              <a:effectLst/>
              <a:latin typeface="+mn-lt"/>
              <a:ea typeface="+mn-ea"/>
              <a:cs typeface="+mn-cs"/>
            </a:rPr>
            <a:t>円上回っており、依然として類似団体を上回っている状況が続いている。行政目的を効率的に達成しつつ、定員適正化管理計画等に基づいた職員数の管理、物件費等の経費削減に努める。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108607</xdr:rowOff>
    </xdr:from>
    <xdr:to>
      <xdr:col>23</xdr:col>
      <xdr:colOff>133350</xdr:colOff>
      <xdr:row>85</xdr:row>
      <xdr:rowOff>2770</xdr:rowOff>
    </xdr:to>
    <xdr:cxnSp macro="">
      <xdr:nvCxnSpPr>
        <xdr:cNvPr id="194" name="直線コネクタ 193"/>
        <xdr:cNvCxnSpPr/>
      </xdr:nvCxnSpPr>
      <xdr:spPr>
        <a:xfrm flipV="1">
          <a:off x="4114800" y="14510407"/>
          <a:ext cx="838200" cy="6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86004</xdr:rowOff>
    </xdr:from>
    <xdr:to>
      <xdr:col>19</xdr:col>
      <xdr:colOff>133350</xdr:colOff>
      <xdr:row>85</xdr:row>
      <xdr:rowOff>2770</xdr:rowOff>
    </xdr:to>
    <xdr:cxnSp macro="">
      <xdr:nvCxnSpPr>
        <xdr:cNvPr id="197" name="直線コネクタ 196"/>
        <xdr:cNvCxnSpPr/>
      </xdr:nvCxnSpPr>
      <xdr:spPr>
        <a:xfrm>
          <a:off x="3225800" y="14487804"/>
          <a:ext cx="889000" cy="8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86004</xdr:rowOff>
    </xdr:from>
    <xdr:to>
      <xdr:col>15</xdr:col>
      <xdr:colOff>82550</xdr:colOff>
      <xdr:row>84</xdr:row>
      <xdr:rowOff>117597</xdr:rowOff>
    </xdr:to>
    <xdr:cxnSp macro="">
      <xdr:nvCxnSpPr>
        <xdr:cNvPr id="200" name="直線コネクタ 199"/>
        <xdr:cNvCxnSpPr/>
      </xdr:nvCxnSpPr>
      <xdr:spPr>
        <a:xfrm flipV="1">
          <a:off x="2336800" y="14487804"/>
          <a:ext cx="889000" cy="3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35393</xdr:rowOff>
    </xdr:from>
    <xdr:to>
      <xdr:col>11</xdr:col>
      <xdr:colOff>31750</xdr:colOff>
      <xdr:row>84</xdr:row>
      <xdr:rowOff>117597</xdr:rowOff>
    </xdr:to>
    <xdr:cxnSp macro="">
      <xdr:nvCxnSpPr>
        <xdr:cNvPr id="203" name="直線コネクタ 202"/>
        <xdr:cNvCxnSpPr/>
      </xdr:nvCxnSpPr>
      <xdr:spPr>
        <a:xfrm>
          <a:off x="1447800" y="14437193"/>
          <a:ext cx="889000" cy="8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57807</xdr:rowOff>
    </xdr:from>
    <xdr:to>
      <xdr:col>23</xdr:col>
      <xdr:colOff>184150</xdr:colOff>
      <xdr:row>84</xdr:row>
      <xdr:rowOff>159407</xdr:rowOff>
    </xdr:to>
    <xdr:sp macro="" textlink="">
      <xdr:nvSpPr>
        <xdr:cNvPr id="213" name="楕円 212"/>
        <xdr:cNvSpPr/>
      </xdr:nvSpPr>
      <xdr:spPr>
        <a:xfrm>
          <a:off x="4902200" y="1445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29884</xdr:rowOff>
    </xdr:from>
    <xdr:ext cx="762000" cy="259045"/>
    <xdr:sp macro="" textlink="">
      <xdr:nvSpPr>
        <xdr:cNvPr id="214" name="人件費・物件費等の状況該当値テキスト"/>
        <xdr:cNvSpPr txBox="1"/>
      </xdr:nvSpPr>
      <xdr:spPr>
        <a:xfrm>
          <a:off x="5041900" y="1443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123420</xdr:rowOff>
    </xdr:from>
    <xdr:to>
      <xdr:col>19</xdr:col>
      <xdr:colOff>184150</xdr:colOff>
      <xdr:row>85</xdr:row>
      <xdr:rowOff>53570</xdr:rowOff>
    </xdr:to>
    <xdr:sp macro="" textlink="">
      <xdr:nvSpPr>
        <xdr:cNvPr id="215" name="楕円 214"/>
        <xdr:cNvSpPr/>
      </xdr:nvSpPr>
      <xdr:spPr>
        <a:xfrm>
          <a:off x="4064000" y="145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38347</xdr:rowOff>
    </xdr:from>
    <xdr:ext cx="736600" cy="259045"/>
    <xdr:sp macro="" textlink="">
      <xdr:nvSpPr>
        <xdr:cNvPr id="216" name="テキスト ボックス 215"/>
        <xdr:cNvSpPr txBox="1"/>
      </xdr:nvSpPr>
      <xdr:spPr>
        <a:xfrm>
          <a:off x="3733800" y="1461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35204</xdr:rowOff>
    </xdr:from>
    <xdr:to>
      <xdr:col>15</xdr:col>
      <xdr:colOff>133350</xdr:colOff>
      <xdr:row>84</xdr:row>
      <xdr:rowOff>136804</xdr:rowOff>
    </xdr:to>
    <xdr:sp macro="" textlink="">
      <xdr:nvSpPr>
        <xdr:cNvPr id="217" name="楕円 216"/>
        <xdr:cNvSpPr/>
      </xdr:nvSpPr>
      <xdr:spPr>
        <a:xfrm>
          <a:off x="3175000" y="1443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121581</xdr:rowOff>
    </xdr:from>
    <xdr:ext cx="762000" cy="259045"/>
    <xdr:sp macro="" textlink="">
      <xdr:nvSpPr>
        <xdr:cNvPr id="218" name="テキスト ボックス 217"/>
        <xdr:cNvSpPr txBox="1"/>
      </xdr:nvSpPr>
      <xdr:spPr>
        <a:xfrm>
          <a:off x="2844800" y="1452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66797</xdr:rowOff>
    </xdr:from>
    <xdr:to>
      <xdr:col>11</xdr:col>
      <xdr:colOff>82550</xdr:colOff>
      <xdr:row>84</xdr:row>
      <xdr:rowOff>168397</xdr:rowOff>
    </xdr:to>
    <xdr:sp macro="" textlink="">
      <xdr:nvSpPr>
        <xdr:cNvPr id="219" name="楕円 218"/>
        <xdr:cNvSpPr/>
      </xdr:nvSpPr>
      <xdr:spPr>
        <a:xfrm>
          <a:off x="2286000" y="1446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153174</xdr:rowOff>
    </xdr:from>
    <xdr:ext cx="762000" cy="259045"/>
    <xdr:sp macro="" textlink="">
      <xdr:nvSpPr>
        <xdr:cNvPr id="220" name="テキスト ボックス 219"/>
        <xdr:cNvSpPr txBox="1"/>
      </xdr:nvSpPr>
      <xdr:spPr>
        <a:xfrm>
          <a:off x="1955800" y="1455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156043</xdr:rowOff>
    </xdr:from>
    <xdr:to>
      <xdr:col>7</xdr:col>
      <xdr:colOff>31750</xdr:colOff>
      <xdr:row>84</xdr:row>
      <xdr:rowOff>86193</xdr:rowOff>
    </xdr:to>
    <xdr:sp macro="" textlink="">
      <xdr:nvSpPr>
        <xdr:cNvPr id="221" name="楕円 220"/>
        <xdr:cNvSpPr/>
      </xdr:nvSpPr>
      <xdr:spPr>
        <a:xfrm>
          <a:off x="1397000" y="1438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70970</xdr:rowOff>
    </xdr:from>
    <xdr:ext cx="762000" cy="259045"/>
    <xdr:sp macro="" textlink="">
      <xdr:nvSpPr>
        <xdr:cNvPr id="222" name="テキスト ボックス 221"/>
        <xdr:cNvSpPr txBox="1"/>
      </xdr:nvSpPr>
      <xdr:spPr>
        <a:xfrm>
          <a:off x="1066800" y="1447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前年対比０．</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ポイント減の９</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％、国を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ポイント下回っているが、類似団体内平均値を</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ポイント上回っている。今後も適正な給与水準の確保に努める。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45296</xdr:rowOff>
    </xdr:to>
    <xdr:cxnSp macro="">
      <xdr:nvCxnSpPr>
        <xdr:cNvPr id="256" name="直線コネクタ 255"/>
        <xdr:cNvCxnSpPr/>
      </xdr:nvCxnSpPr>
      <xdr:spPr>
        <a:xfrm flipV="1">
          <a:off x="16179800" y="1472565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45296</xdr:rowOff>
    </xdr:from>
    <xdr:to>
      <xdr:col>77</xdr:col>
      <xdr:colOff>44450</xdr:colOff>
      <xdr:row>86</xdr:row>
      <xdr:rowOff>61384</xdr:rowOff>
    </xdr:to>
    <xdr:cxnSp macro="">
      <xdr:nvCxnSpPr>
        <xdr:cNvPr id="259" name="直線コネクタ 258"/>
        <xdr:cNvCxnSpPr/>
      </xdr:nvCxnSpPr>
      <xdr:spPr>
        <a:xfrm flipV="1">
          <a:off x="15290800" y="1478999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101600</xdr:rowOff>
    </xdr:to>
    <xdr:cxnSp macro="">
      <xdr:nvCxnSpPr>
        <xdr:cNvPr id="262" name="直線コネクタ 261"/>
        <xdr:cNvCxnSpPr/>
      </xdr:nvCxnSpPr>
      <xdr:spPr>
        <a:xfrm flipV="1">
          <a:off x="14401800" y="148060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101600</xdr:rowOff>
    </xdr:to>
    <xdr:cxnSp macro="">
      <xdr:nvCxnSpPr>
        <xdr:cNvPr id="265" name="直線コネクタ 264"/>
        <xdr:cNvCxnSpPr/>
      </xdr:nvCxnSpPr>
      <xdr:spPr>
        <a:xfrm>
          <a:off x="13512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5" name="楕円 274"/>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6"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165946</xdr:rowOff>
    </xdr:from>
    <xdr:to>
      <xdr:col>77</xdr:col>
      <xdr:colOff>95250</xdr:colOff>
      <xdr:row>86</xdr:row>
      <xdr:rowOff>96096</xdr:rowOff>
    </xdr:to>
    <xdr:sp macro="" textlink="">
      <xdr:nvSpPr>
        <xdr:cNvPr id="277" name="楕円 276"/>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80873</xdr:rowOff>
    </xdr:from>
    <xdr:ext cx="736600" cy="259045"/>
    <xdr:sp macro="" textlink="">
      <xdr:nvSpPr>
        <xdr:cNvPr id="278" name="テキスト ボックス 277"/>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79" name="楕円 278"/>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80" name="テキスト ボックス 279"/>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1" name="楕円 280"/>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2" name="テキスト ボックス 281"/>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3" name="楕円 282"/>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4" name="テキスト ボックス 283"/>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a:t>
          </a:r>
          <a:r>
            <a:rPr kumimoji="1" lang="ja-JP" altLang="en-US" sz="1100">
              <a:solidFill>
                <a:schemeClr val="dk1"/>
              </a:solidFill>
              <a:effectLst/>
              <a:latin typeface="+mn-lt"/>
              <a:ea typeface="+mn-ea"/>
              <a:cs typeface="+mn-cs"/>
            </a:rPr>
            <a:t>比０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３９</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、類似団体内平均値を１．</a:t>
          </a: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人上回っている。引き続き、行政目的を効率的に達成しつつ、定員適正化管理計画等に基づいた職員数の管理に努める。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143510</xdr:rowOff>
    </xdr:from>
    <xdr:to>
      <xdr:col>81</xdr:col>
      <xdr:colOff>44450</xdr:colOff>
      <xdr:row>61</xdr:row>
      <xdr:rowOff>167037</xdr:rowOff>
    </xdr:to>
    <xdr:cxnSp macro="">
      <xdr:nvCxnSpPr>
        <xdr:cNvPr id="315" name="直線コネクタ 314"/>
        <xdr:cNvCxnSpPr/>
      </xdr:nvCxnSpPr>
      <xdr:spPr>
        <a:xfrm>
          <a:off x="16179800" y="10601960"/>
          <a:ext cx="8382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65803</xdr:rowOff>
    </xdr:from>
    <xdr:ext cx="762000" cy="259045"/>
    <xdr:sp macro="" textlink="">
      <xdr:nvSpPr>
        <xdr:cNvPr id="316" name="定員管理の状況平均値テキスト"/>
        <xdr:cNvSpPr txBox="1"/>
      </xdr:nvSpPr>
      <xdr:spPr>
        <a:xfrm>
          <a:off x="17106900" y="10352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143510</xdr:rowOff>
    </xdr:from>
    <xdr:to>
      <xdr:col>77</xdr:col>
      <xdr:colOff>44450</xdr:colOff>
      <xdr:row>61</xdr:row>
      <xdr:rowOff>143510</xdr:rowOff>
    </xdr:to>
    <xdr:cxnSp macro="">
      <xdr:nvCxnSpPr>
        <xdr:cNvPr id="318" name="直線コネクタ 317"/>
        <xdr:cNvCxnSpPr/>
      </xdr:nvCxnSpPr>
      <xdr:spPr>
        <a:xfrm>
          <a:off x="15290800" y="1060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109125</xdr:rowOff>
    </xdr:from>
    <xdr:to>
      <xdr:col>72</xdr:col>
      <xdr:colOff>203200</xdr:colOff>
      <xdr:row>61</xdr:row>
      <xdr:rowOff>143510</xdr:rowOff>
    </xdr:to>
    <xdr:cxnSp macro="">
      <xdr:nvCxnSpPr>
        <xdr:cNvPr id="321" name="直線コネクタ 320"/>
        <xdr:cNvCxnSpPr/>
      </xdr:nvCxnSpPr>
      <xdr:spPr>
        <a:xfrm>
          <a:off x="14401800" y="10567575"/>
          <a:ext cx="889000" cy="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132701</xdr:rowOff>
    </xdr:from>
    <xdr:ext cx="762000" cy="259045"/>
    <xdr:sp macro="" textlink="">
      <xdr:nvSpPr>
        <xdr:cNvPr id="323" name="テキスト ボックス 322"/>
        <xdr:cNvSpPr txBox="1"/>
      </xdr:nvSpPr>
      <xdr:spPr>
        <a:xfrm>
          <a:off x="14909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105505</xdr:rowOff>
    </xdr:from>
    <xdr:to>
      <xdr:col>68</xdr:col>
      <xdr:colOff>152400</xdr:colOff>
      <xdr:row>61</xdr:row>
      <xdr:rowOff>109125</xdr:rowOff>
    </xdr:to>
    <xdr:cxnSp macro="">
      <xdr:nvCxnSpPr>
        <xdr:cNvPr id="324" name="直線コネクタ 323"/>
        <xdr:cNvCxnSpPr/>
      </xdr:nvCxnSpPr>
      <xdr:spPr>
        <a:xfrm>
          <a:off x="13512800" y="10563955"/>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116237</xdr:rowOff>
    </xdr:from>
    <xdr:to>
      <xdr:col>81</xdr:col>
      <xdr:colOff>95250</xdr:colOff>
      <xdr:row>62</xdr:row>
      <xdr:rowOff>46387</xdr:rowOff>
    </xdr:to>
    <xdr:sp macro="" textlink="">
      <xdr:nvSpPr>
        <xdr:cNvPr id="334" name="楕円 333"/>
        <xdr:cNvSpPr/>
      </xdr:nvSpPr>
      <xdr:spPr>
        <a:xfrm>
          <a:off x="16967200" y="1057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88314</xdr:rowOff>
    </xdr:from>
    <xdr:ext cx="762000" cy="259045"/>
    <xdr:sp macro="" textlink="">
      <xdr:nvSpPr>
        <xdr:cNvPr id="335" name="定員管理の状況該当値テキスト"/>
        <xdr:cNvSpPr txBox="1"/>
      </xdr:nvSpPr>
      <xdr:spPr>
        <a:xfrm>
          <a:off x="17106900" y="1054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92710</xdr:rowOff>
    </xdr:from>
    <xdr:to>
      <xdr:col>77</xdr:col>
      <xdr:colOff>95250</xdr:colOff>
      <xdr:row>62</xdr:row>
      <xdr:rowOff>22860</xdr:rowOff>
    </xdr:to>
    <xdr:sp macro="" textlink="">
      <xdr:nvSpPr>
        <xdr:cNvPr id="336" name="楕円 335"/>
        <xdr:cNvSpPr/>
      </xdr:nvSpPr>
      <xdr:spPr>
        <a:xfrm>
          <a:off x="16129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7637</xdr:rowOff>
    </xdr:from>
    <xdr:ext cx="736600" cy="259045"/>
    <xdr:sp macro="" textlink="">
      <xdr:nvSpPr>
        <xdr:cNvPr id="337" name="テキスト ボックス 336"/>
        <xdr:cNvSpPr txBox="1"/>
      </xdr:nvSpPr>
      <xdr:spPr>
        <a:xfrm>
          <a:off x="15798800" y="1063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92710</xdr:rowOff>
    </xdr:from>
    <xdr:to>
      <xdr:col>73</xdr:col>
      <xdr:colOff>44450</xdr:colOff>
      <xdr:row>62</xdr:row>
      <xdr:rowOff>22860</xdr:rowOff>
    </xdr:to>
    <xdr:sp macro="" textlink="">
      <xdr:nvSpPr>
        <xdr:cNvPr id="338" name="楕円 337"/>
        <xdr:cNvSpPr/>
      </xdr:nvSpPr>
      <xdr:spPr>
        <a:xfrm>
          <a:off x="15240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7637</xdr:rowOff>
    </xdr:from>
    <xdr:ext cx="762000" cy="259045"/>
    <xdr:sp macro="" textlink="">
      <xdr:nvSpPr>
        <xdr:cNvPr id="339" name="テキスト ボックス 338"/>
        <xdr:cNvSpPr txBox="1"/>
      </xdr:nvSpPr>
      <xdr:spPr>
        <a:xfrm>
          <a:off x="14909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58325</xdr:rowOff>
    </xdr:from>
    <xdr:to>
      <xdr:col>68</xdr:col>
      <xdr:colOff>203200</xdr:colOff>
      <xdr:row>61</xdr:row>
      <xdr:rowOff>159925</xdr:rowOff>
    </xdr:to>
    <xdr:sp macro="" textlink="">
      <xdr:nvSpPr>
        <xdr:cNvPr id="340" name="楕円 339"/>
        <xdr:cNvSpPr/>
      </xdr:nvSpPr>
      <xdr:spPr>
        <a:xfrm>
          <a:off x="14351000" y="1051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144702</xdr:rowOff>
    </xdr:from>
    <xdr:ext cx="762000" cy="259045"/>
    <xdr:sp macro="" textlink="">
      <xdr:nvSpPr>
        <xdr:cNvPr id="341" name="テキスト ボックス 340"/>
        <xdr:cNvSpPr txBox="1"/>
      </xdr:nvSpPr>
      <xdr:spPr>
        <a:xfrm>
          <a:off x="14020800" y="1060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54705</xdr:rowOff>
    </xdr:from>
    <xdr:to>
      <xdr:col>64</xdr:col>
      <xdr:colOff>152400</xdr:colOff>
      <xdr:row>61</xdr:row>
      <xdr:rowOff>156305</xdr:rowOff>
    </xdr:to>
    <xdr:sp macro="" textlink="">
      <xdr:nvSpPr>
        <xdr:cNvPr id="342" name="楕円 341"/>
        <xdr:cNvSpPr/>
      </xdr:nvSpPr>
      <xdr:spPr>
        <a:xfrm>
          <a:off x="13462000" y="1051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141082</xdr:rowOff>
    </xdr:from>
    <xdr:ext cx="762000" cy="259045"/>
    <xdr:sp macro="" textlink="">
      <xdr:nvSpPr>
        <xdr:cNvPr id="343" name="テキスト ボックス 342"/>
        <xdr:cNvSpPr txBox="1"/>
      </xdr:nvSpPr>
      <xdr:spPr>
        <a:xfrm>
          <a:off x="13131800" y="1059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a:t>
          </a:r>
          <a:r>
            <a:rPr kumimoji="1" lang="ja-JP" altLang="en-US" sz="1100">
              <a:solidFill>
                <a:schemeClr val="dk1"/>
              </a:solidFill>
              <a:effectLst/>
              <a:latin typeface="+mn-lt"/>
              <a:ea typeface="+mn-ea"/>
              <a:cs typeface="+mn-cs"/>
            </a:rPr>
            <a:t>同率</a:t>
          </a:r>
          <a:r>
            <a:rPr kumimoji="1" lang="ja-JP" altLang="ja-JP" sz="1100">
              <a:solidFill>
                <a:schemeClr val="dk1"/>
              </a:solidFill>
              <a:effectLst/>
              <a:latin typeface="+mn-lt"/>
              <a:ea typeface="+mn-ea"/>
              <a:cs typeface="+mn-cs"/>
            </a:rPr>
            <a:t>の６．１％、類似団体内平均値を２．５％下回っている。近年は平均値を下回る傾向となっているが、平成２９、３０年度総合体育館改築事業に多額の町債を発行したことから、償還開始となる令和３年度から比率が上昇することが見込まれる。減債基金等の償還財源の確保を図り、一般行政の運営を圧迫しないよう、適正な起債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8636</xdr:rowOff>
    </xdr:from>
    <xdr:to>
      <xdr:col>81</xdr:col>
      <xdr:colOff>44450</xdr:colOff>
      <xdr:row>41</xdr:row>
      <xdr:rowOff>8636</xdr:rowOff>
    </xdr:to>
    <xdr:cxnSp macro="">
      <xdr:nvCxnSpPr>
        <xdr:cNvPr id="374" name="直線コネクタ 373"/>
        <xdr:cNvCxnSpPr/>
      </xdr:nvCxnSpPr>
      <xdr:spPr>
        <a:xfrm>
          <a:off x="16179800" y="70380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8636</xdr:rowOff>
    </xdr:from>
    <xdr:to>
      <xdr:col>77</xdr:col>
      <xdr:colOff>44450</xdr:colOff>
      <xdr:row>41</xdr:row>
      <xdr:rowOff>18288</xdr:rowOff>
    </xdr:to>
    <xdr:cxnSp macro="">
      <xdr:nvCxnSpPr>
        <xdr:cNvPr id="377" name="直線コネクタ 376"/>
        <xdr:cNvCxnSpPr/>
      </xdr:nvCxnSpPr>
      <xdr:spPr>
        <a:xfrm flipV="1">
          <a:off x="15290800" y="703808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18288</xdr:rowOff>
    </xdr:from>
    <xdr:to>
      <xdr:col>72</xdr:col>
      <xdr:colOff>203200</xdr:colOff>
      <xdr:row>41</xdr:row>
      <xdr:rowOff>81026</xdr:rowOff>
    </xdr:to>
    <xdr:cxnSp macro="">
      <xdr:nvCxnSpPr>
        <xdr:cNvPr id="380" name="直線コネクタ 379"/>
        <xdr:cNvCxnSpPr/>
      </xdr:nvCxnSpPr>
      <xdr:spPr>
        <a:xfrm flipV="1">
          <a:off x="14401800" y="704773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81026</xdr:rowOff>
    </xdr:from>
    <xdr:to>
      <xdr:col>68</xdr:col>
      <xdr:colOff>152400</xdr:colOff>
      <xdr:row>41</xdr:row>
      <xdr:rowOff>109982</xdr:rowOff>
    </xdr:to>
    <xdr:cxnSp macro="">
      <xdr:nvCxnSpPr>
        <xdr:cNvPr id="383" name="直線コネクタ 382"/>
        <xdr:cNvCxnSpPr/>
      </xdr:nvCxnSpPr>
      <xdr:spPr>
        <a:xfrm flipV="1">
          <a:off x="13512800" y="71104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129286</xdr:rowOff>
    </xdr:from>
    <xdr:to>
      <xdr:col>81</xdr:col>
      <xdr:colOff>95250</xdr:colOff>
      <xdr:row>41</xdr:row>
      <xdr:rowOff>59436</xdr:rowOff>
    </xdr:to>
    <xdr:sp macro="" textlink="">
      <xdr:nvSpPr>
        <xdr:cNvPr id="393" name="楕円 392"/>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145813</xdr:rowOff>
    </xdr:from>
    <xdr:ext cx="762000" cy="259045"/>
    <xdr:sp macro="" textlink="">
      <xdr:nvSpPr>
        <xdr:cNvPr id="394" name="公債費負担の状況該当値テキスト"/>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129286</xdr:rowOff>
    </xdr:from>
    <xdr:to>
      <xdr:col>77</xdr:col>
      <xdr:colOff>95250</xdr:colOff>
      <xdr:row>41</xdr:row>
      <xdr:rowOff>59436</xdr:rowOff>
    </xdr:to>
    <xdr:sp macro="" textlink="">
      <xdr:nvSpPr>
        <xdr:cNvPr id="395" name="楕円 394"/>
        <xdr:cNvSpPr/>
      </xdr:nvSpPr>
      <xdr:spPr>
        <a:xfrm>
          <a:off x="16129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69613</xdr:rowOff>
    </xdr:from>
    <xdr:ext cx="736600" cy="259045"/>
    <xdr:sp macro="" textlink="">
      <xdr:nvSpPr>
        <xdr:cNvPr id="396" name="テキスト ボックス 395"/>
        <xdr:cNvSpPr txBox="1"/>
      </xdr:nvSpPr>
      <xdr:spPr>
        <a:xfrm>
          <a:off x="15798800" y="675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138938</xdr:rowOff>
    </xdr:from>
    <xdr:to>
      <xdr:col>73</xdr:col>
      <xdr:colOff>44450</xdr:colOff>
      <xdr:row>41</xdr:row>
      <xdr:rowOff>69088</xdr:rowOff>
    </xdr:to>
    <xdr:sp macro="" textlink="">
      <xdr:nvSpPr>
        <xdr:cNvPr id="397" name="楕円 396"/>
        <xdr:cNvSpPr/>
      </xdr:nvSpPr>
      <xdr:spPr>
        <a:xfrm>
          <a:off x="15240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79265</xdr:rowOff>
    </xdr:from>
    <xdr:ext cx="762000" cy="259045"/>
    <xdr:sp macro="" textlink="">
      <xdr:nvSpPr>
        <xdr:cNvPr id="398" name="テキスト ボックス 397"/>
        <xdr:cNvSpPr txBox="1"/>
      </xdr:nvSpPr>
      <xdr:spPr>
        <a:xfrm>
          <a:off x="14909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30226</xdr:rowOff>
    </xdr:from>
    <xdr:to>
      <xdr:col>68</xdr:col>
      <xdr:colOff>203200</xdr:colOff>
      <xdr:row>41</xdr:row>
      <xdr:rowOff>131826</xdr:rowOff>
    </xdr:to>
    <xdr:sp macro="" textlink="">
      <xdr:nvSpPr>
        <xdr:cNvPr id="399" name="楕円 398"/>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400" name="テキスト ボックス 399"/>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401" name="楕円 400"/>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402" name="テキスト ボックス 401"/>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充当可能な基金があることにより、健全性が保たれている。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北海道今金町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5,178
5,175
568.25
6,141,044
6,119,471
21,472
3,311,675
6,020,638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前年対比</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％増の２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％、類似団体内平均値を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％下回っている。今後も定員適正化管理計画等に基づいた適正な職員数の管理、及び適正な給与水準の確保に努める。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30988</xdr:rowOff>
    </xdr:from>
    <xdr:to>
      <xdr:col>24</xdr:col>
      <xdr:colOff>25400</xdr:colOff>
      <xdr:row>36</xdr:row>
      <xdr:rowOff>85852</xdr:rowOff>
    </xdr:to>
    <xdr:cxnSp macro="">
      <xdr:nvCxnSpPr>
        <xdr:cNvPr id="64" name="直線コネクタ 63"/>
        <xdr:cNvCxnSpPr/>
      </xdr:nvCxnSpPr>
      <xdr:spPr>
        <a:xfrm>
          <a:off x="3987800" y="620318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30988</xdr:rowOff>
    </xdr:to>
    <xdr:cxnSp macro="">
      <xdr:nvCxnSpPr>
        <xdr:cNvPr id="67" name="直線コネクタ 66"/>
        <xdr:cNvCxnSpPr/>
      </xdr:nvCxnSpPr>
      <xdr:spPr>
        <a:xfrm>
          <a:off x="3098800" y="61620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40132</xdr:rowOff>
    </xdr:to>
    <xdr:cxnSp macro="">
      <xdr:nvCxnSpPr>
        <xdr:cNvPr id="70" name="直線コネクタ 69"/>
        <xdr:cNvCxnSpPr/>
      </xdr:nvCxnSpPr>
      <xdr:spPr>
        <a:xfrm flipV="1">
          <a:off x="2209800" y="61620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40132</xdr:rowOff>
    </xdr:to>
    <xdr:cxnSp macro="">
      <xdr:nvCxnSpPr>
        <xdr:cNvPr id="73" name="直線コネクタ 72"/>
        <xdr:cNvCxnSpPr/>
      </xdr:nvCxnSpPr>
      <xdr:spPr>
        <a:xfrm>
          <a:off x="1320800" y="61620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151638</xdr:rowOff>
    </xdr:from>
    <xdr:to>
      <xdr:col>20</xdr:col>
      <xdr:colOff>38100</xdr:colOff>
      <xdr:row>36</xdr:row>
      <xdr:rowOff>81788</xdr:rowOff>
    </xdr:to>
    <xdr:sp macro="" textlink="">
      <xdr:nvSpPr>
        <xdr:cNvPr id="85" name="楕円 84"/>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91965</xdr:rowOff>
    </xdr:from>
    <xdr:ext cx="736600" cy="259045"/>
    <xdr:sp macro="" textlink="">
      <xdr:nvSpPr>
        <xdr:cNvPr id="86" name="テキスト ボックス 85"/>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7" name="楕円 86"/>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88" name="テキスト ボックス 87"/>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160782</xdr:rowOff>
    </xdr:from>
    <xdr:to>
      <xdr:col>11</xdr:col>
      <xdr:colOff>60325</xdr:colOff>
      <xdr:row>36</xdr:row>
      <xdr:rowOff>90932</xdr:rowOff>
    </xdr:to>
    <xdr:sp macro="" textlink="">
      <xdr:nvSpPr>
        <xdr:cNvPr id="89" name="楕円 88"/>
        <xdr:cNvSpPr/>
      </xdr:nvSpPr>
      <xdr:spPr>
        <a:xfrm>
          <a:off x="2159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101109</xdr:rowOff>
    </xdr:from>
    <xdr:ext cx="762000" cy="259045"/>
    <xdr:sp macro="" textlink="">
      <xdr:nvSpPr>
        <xdr:cNvPr id="90" name="テキスト ボックス 89"/>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1" name="楕円 90"/>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2" name="テキスト ボックス 91"/>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前年対比</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の１５．</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％、類似団体内平均値を</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％上回っている。</a:t>
          </a:r>
          <a:r>
            <a:rPr lang="ja-JP" altLang="ja-JP" sz="1100">
              <a:solidFill>
                <a:schemeClr val="dk1"/>
              </a:solidFill>
              <a:effectLst/>
              <a:latin typeface="+mn-lt"/>
              <a:ea typeface="+mn-ea"/>
              <a:cs typeface="+mn-cs"/>
            </a:rPr>
            <a:t>事務事業の見直しや、特に定例的な委託契約等は仕様や積算内容について点検し、削減余地がないか精査し、コスト削減に努める。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83566</xdr:rowOff>
    </xdr:from>
    <xdr:to>
      <xdr:col>82</xdr:col>
      <xdr:colOff>107950</xdr:colOff>
      <xdr:row>17</xdr:row>
      <xdr:rowOff>106426</xdr:rowOff>
    </xdr:to>
    <xdr:cxnSp macro="">
      <xdr:nvCxnSpPr>
        <xdr:cNvPr id="122" name="直線コネクタ 121"/>
        <xdr:cNvCxnSpPr/>
      </xdr:nvCxnSpPr>
      <xdr:spPr>
        <a:xfrm flipV="1">
          <a:off x="15671800" y="29982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60706</xdr:rowOff>
    </xdr:from>
    <xdr:to>
      <xdr:col>78</xdr:col>
      <xdr:colOff>69850</xdr:colOff>
      <xdr:row>17</xdr:row>
      <xdr:rowOff>106426</xdr:rowOff>
    </xdr:to>
    <xdr:cxnSp macro="">
      <xdr:nvCxnSpPr>
        <xdr:cNvPr id="125" name="直線コネクタ 124"/>
        <xdr:cNvCxnSpPr/>
      </xdr:nvCxnSpPr>
      <xdr:spPr>
        <a:xfrm>
          <a:off x="14782800" y="2975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37846</xdr:rowOff>
    </xdr:from>
    <xdr:to>
      <xdr:col>73</xdr:col>
      <xdr:colOff>180975</xdr:colOff>
      <xdr:row>17</xdr:row>
      <xdr:rowOff>60706</xdr:rowOff>
    </xdr:to>
    <xdr:cxnSp macro="">
      <xdr:nvCxnSpPr>
        <xdr:cNvPr id="128" name="直線コネクタ 127"/>
        <xdr:cNvCxnSpPr/>
      </xdr:nvCxnSpPr>
      <xdr:spPr>
        <a:xfrm>
          <a:off x="13893800" y="2952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163576</xdr:rowOff>
    </xdr:from>
    <xdr:to>
      <xdr:col>69</xdr:col>
      <xdr:colOff>92075</xdr:colOff>
      <xdr:row>17</xdr:row>
      <xdr:rowOff>37846</xdr:rowOff>
    </xdr:to>
    <xdr:cxnSp macro="">
      <xdr:nvCxnSpPr>
        <xdr:cNvPr id="131" name="直線コネクタ 130"/>
        <xdr:cNvCxnSpPr/>
      </xdr:nvCxnSpPr>
      <xdr:spPr>
        <a:xfrm>
          <a:off x="13004800" y="29067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41" name="楕円 140"/>
        <xdr:cNvSpPr/>
      </xdr:nvSpPr>
      <xdr:spPr>
        <a:xfrm>
          <a:off x="164592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4843</xdr:rowOff>
    </xdr:from>
    <xdr:ext cx="762000" cy="259045"/>
    <xdr:sp macro="" textlink="">
      <xdr:nvSpPr>
        <xdr:cNvPr id="142" name="物件費該当値テキスト"/>
        <xdr:cNvSpPr txBox="1"/>
      </xdr:nvSpPr>
      <xdr:spPr>
        <a:xfrm>
          <a:off x="165989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55626</xdr:rowOff>
    </xdr:from>
    <xdr:to>
      <xdr:col>78</xdr:col>
      <xdr:colOff>120650</xdr:colOff>
      <xdr:row>17</xdr:row>
      <xdr:rowOff>157226</xdr:rowOff>
    </xdr:to>
    <xdr:sp macro="" textlink="">
      <xdr:nvSpPr>
        <xdr:cNvPr id="143" name="楕円 142"/>
        <xdr:cNvSpPr/>
      </xdr:nvSpPr>
      <xdr:spPr>
        <a:xfrm>
          <a:off x="15621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44" name="テキスト ボックス 143"/>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9906</xdr:rowOff>
    </xdr:from>
    <xdr:to>
      <xdr:col>74</xdr:col>
      <xdr:colOff>31750</xdr:colOff>
      <xdr:row>17</xdr:row>
      <xdr:rowOff>111506</xdr:rowOff>
    </xdr:to>
    <xdr:sp macro="" textlink="">
      <xdr:nvSpPr>
        <xdr:cNvPr id="145" name="楕円 144"/>
        <xdr:cNvSpPr/>
      </xdr:nvSpPr>
      <xdr:spPr>
        <a:xfrm>
          <a:off x="14732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96283</xdr:rowOff>
    </xdr:from>
    <xdr:ext cx="762000" cy="259045"/>
    <xdr:sp macro="" textlink="">
      <xdr:nvSpPr>
        <xdr:cNvPr id="146" name="テキスト ボックス 145"/>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158496</xdr:rowOff>
    </xdr:from>
    <xdr:to>
      <xdr:col>69</xdr:col>
      <xdr:colOff>142875</xdr:colOff>
      <xdr:row>17</xdr:row>
      <xdr:rowOff>88646</xdr:rowOff>
    </xdr:to>
    <xdr:sp macro="" textlink="">
      <xdr:nvSpPr>
        <xdr:cNvPr id="147" name="楕円 146"/>
        <xdr:cNvSpPr/>
      </xdr:nvSpPr>
      <xdr:spPr>
        <a:xfrm>
          <a:off x="13843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48" name="テキスト ボックス 147"/>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112776</xdr:rowOff>
    </xdr:from>
    <xdr:to>
      <xdr:col>65</xdr:col>
      <xdr:colOff>53975</xdr:colOff>
      <xdr:row>17</xdr:row>
      <xdr:rowOff>42926</xdr:rowOff>
    </xdr:to>
    <xdr:sp macro="" textlink="">
      <xdr:nvSpPr>
        <xdr:cNvPr id="149" name="楕円 148"/>
        <xdr:cNvSpPr/>
      </xdr:nvSpPr>
      <xdr:spPr>
        <a:xfrm>
          <a:off x="12954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27703</xdr:rowOff>
    </xdr:from>
    <xdr:ext cx="762000" cy="259045"/>
    <xdr:sp macro="" textlink="">
      <xdr:nvSpPr>
        <xdr:cNvPr id="150" name="テキスト ボックス 149"/>
        <xdr:cNvSpPr txBox="1"/>
      </xdr:nvSpPr>
      <xdr:spPr>
        <a:xfrm>
          <a:off x="12623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前年対比０．１％増の３．</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類似団体内平均値を１．０％下回っている。子育て支援等による町単独分扶助費が増加傾向であることから、住民ニーズを的確に捉え、重点項目に集中的に予算配分をするなど、効率的且つ効果的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137885</xdr:rowOff>
    </xdr:from>
    <xdr:to>
      <xdr:col>24</xdr:col>
      <xdr:colOff>25400</xdr:colOff>
      <xdr:row>54</xdr:row>
      <xdr:rowOff>148772</xdr:rowOff>
    </xdr:to>
    <xdr:cxnSp macro="">
      <xdr:nvCxnSpPr>
        <xdr:cNvPr id="184" name="直線コネクタ 183"/>
        <xdr:cNvCxnSpPr/>
      </xdr:nvCxnSpPr>
      <xdr:spPr>
        <a:xfrm>
          <a:off x="3987800" y="93961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137885</xdr:rowOff>
    </xdr:to>
    <xdr:cxnSp macro="">
      <xdr:nvCxnSpPr>
        <xdr:cNvPr id="187" name="直線コネクタ 186"/>
        <xdr:cNvCxnSpPr/>
      </xdr:nvCxnSpPr>
      <xdr:spPr>
        <a:xfrm>
          <a:off x="3098800" y="9385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116115</xdr:rowOff>
    </xdr:from>
    <xdr:to>
      <xdr:col>15</xdr:col>
      <xdr:colOff>98425</xdr:colOff>
      <xdr:row>54</xdr:row>
      <xdr:rowOff>127000</xdr:rowOff>
    </xdr:to>
    <xdr:cxnSp macro="">
      <xdr:nvCxnSpPr>
        <xdr:cNvPr id="190" name="直線コネクタ 189"/>
        <xdr:cNvCxnSpPr/>
      </xdr:nvCxnSpPr>
      <xdr:spPr>
        <a:xfrm>
          <a:off x="2209800" y="9374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116115</xdr:rowOff>
    </xdr:from>
    <xdr:to>
      <xdr:col>11</xdr:col>
      <xdr:colOff>9525</xdr:colOff>
      <xdr:row>54</xdr:row>
      <xdr:rowOff>148772</xdr:rowOff>
    </xdr:to>
    <xdr:cxnSp macro="">
      <xdr:nvCxnSpPr>
        <xdr:cNvPr id="193" name="直線コネクタ 192"/>
        <xdr:cNvCxnSpPr/>
      </xdr:nvCxnSpPr>
      <xdr:spPr>
        <a:xfrm flipV="1">
          <a:off x="1320800" y="93744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97972</xdr:rowOff>
    </xdr:from>
    <xdr:to>
      <xdr:col>24</xdr:col>
      <xdr:colOff>76200</xdr:colOff>
      <xdr:row>55</xdr:row>
      <xdr:rowOff>28122</xdr:rowOff>
    </xdr:to>
    <xdr:sp macro="" textlink="">
      <xdr:nvSpPr>
        <xdr:cNvPr id="203" name="楕円 202"/>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114499</xdr:rowOff>
    </xdr:from>
    <xdr:ext cx="762000" cy="259045"/>
    <xdr:sp macro="" textlink="">
      <xdr:nvSpPr>
        <xdr:cNvPr id="204" name="扶助費該当値テキスト"/>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87085</xdr:rowOff>
    </xdr:from>
    <xdr:to>
      <xdr:col>20</xdr:col>
      <xdr:colOff>38100</xdr:colOff>
      <xdr:row>55</xdr:row>
      <xdr:rowOff>17235</xdr:rowOff>
    </xdr:to>
    <xdr:sp macro="" textlink="">
      <xdr:nvSpPr>
        <xdr:cNvPr id="205" name="楕円 204"/>
        <xdr:cNvSpPr/>
      </xdr:nvSpPr>
      <xdr:spPr>
        <a:xfrm>
          <a:off x="3937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27412</xdr:rowOff>
    </xdr:from>
    <xdr:ext cx="736600" cy="259045"/>
    <xdr:sp macro="" textlink="">
      <xdr:nvSpPr>
        <xdr:cNvPr id="206" name="テキスト ボックス 205"/>
        <xdr:cNvSpPr txBox="1"/>
      </xdr:nvSpPr>
      <xdr:spPr>
        <a:xfrm>
          <a:off x="3606800" y="911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7" name="楕円 206"/>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8" name="テキスト ボックス 207"/>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65315</xdr:rowOff>
    </xdr:from>
    <xdr:to>
      <xdr:col>11</xdr:col>
      <xdr:colOff>60325</xdr:colOff>
      <xdr:row>54</xdr:row>
      <xdr:rowOff>166915</xdr:rowOff>
    </xdr:to>
    <xdr:sp macro="" textlink="">
      <xdr:nvSpPr>
        <xdr:cNvPr id="209" name="楕円 208"/>
        <xdr:cNvSpPr/>
      </xdr:nvSpPr>
      <xdr:spPr>
        <a:xfrm>
          <a:off x="2159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5642</xdr:rowOff>
    </xdr:from>
    <xdr:ext cx="762000" cy="259045"/>
    <xdr:sp macro="" textlink="">
      <xdr:nvSpPr>
        <xdr:cNvPr id="210" name="テキスト ボックス 209"/>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97972</xdr:rowOff>
    </xdr:from>
    <xdr:to>
      <xdr:col>6</xdr:col>
      <xdr:colOff>171450</xdr:colOff>
      <xdr:row>55</xdr:row>
      <xdr:rowOff>28122</xdr:rowOff>
    </xdr:to>
    <xdr:sp macro="" textlink="">
      <xdr:nvSpPr>
        <xdr:cNvPr id="211" name="楕円 210"/>
        <xdr:cNvSpPr/>
      </xdr:nvSpPr>
      <xdr:spPr>
        <a:xfrm>
          <a:off x="1270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38299</xdr:rowOff>
    </xdr:from>
    <xdr:ext cx="762000" cy="259045"/>
    <xdr:sp macro="" textlink="">
      <xdr:nvSpPr>
        <xdr:cNvPr id="212" name="テキスト ボックス 211"/>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前年対比０．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％減の１</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％、類似団体内平均値を１．</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下回っている。特別会計（国保・後期・介護・簡水・下水）の繰出金については、効率化等による経費の削減、インフラの更新と長寿命化を推し進めながら、適正な保険税、料金水準に向けた取り組み等、独立採算制、収支均衡を目指し、繰出金の削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92710</xdr:rowOff>
    </xdr:from>
    <xdr:to>
      <xdr:col>82</xdr:col>
      <xdr:colOff>107950</xdr:colOff>
      <xdr:row>57</xdr:row>
      <xdr:rowOff>127000</xdr:rowOff>
    </xdr:to>
    <xdr:cxnSp macro="">
      <xdr:nvCxnSpPr>
        <xdr:cNvPr id="240" name="直線コネクタ 239"/>
        <xdr:cNvCxnSpPr/>
      </xdr:nvCxnSpPr>
      <xdr:spPr>
        <a:xfrm flipV="1">
          <a:off x="15671800" y="98653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122572</xdr:rowOff>
    </xdr:from>
    <xdr:ext cx="762000" cy="259045"/>
    <xdr:sp macro="" textlink="">
      <xdr:nvSpPr>
        <xdr:cNvPr id="241"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127000</xdr:rowOff>
    </xdr:from>
    <xdr:to>
      <xdr:col>78</xdr:col>
      <xdr:colOff>69850</xdr:colOff>
      <xdr:row>57</xdr:row>
      <xdr:rowOff>155575</xdr:rowOff>
    </xdr:to>
    <xdr:cxnSp macro="">
      <xdr:nvCxnSpPr>
        <xdr:cNvPr id="243" name="直線コネクタ 242"/>
        <xdr:cNvCxnSpPr/>
      </xdr:nvCxnSpPr>
      <xdr:spPr>
        <a:xfrm flipV="1">
          <a:off x="14782800" y="9899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45" name="テキスト ボックス 244"/>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81280</xdr:rowOff>
    </xdr:from>
    <xdr:to>
      <xdr:col>73</xdr:col>
      <xdr:colOff>180975</xdr:colOff>
      <xdr:row>57</xdr:row>
      <xdr:rowOff>155575</xdr:rowOff>
    </xdr:to>
    <xdr:cxnSp macro="">
      <xdr:nvCxnSpPr>
        <xdr:cNvPr id="246" name="直線コネクタ 245"/>
        <xdr:cNvCxnSpPr/>
      </xdr:nvCxnSpPr>
      <xdr:spPr>
        <a:xfrm>
          <a:off x="13893800" y="985393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48" name="テキスト ボックス 247"/>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81280</xdr:rowOff>
    </xdr:from>
    <xdr:to>
      <xdr:col>69</xdr:col>
      <xdr:colOff>92075</xdr:colOff>
      <xdr:row>57</xdr:row>
      <xdr:rowOff>86995</xdr:rowOff>
    </xdr:to>
    <xdr:cxnSp macro="">
      <xdr:nvCxnSpPr>
        <xdr:cNvPr id="249" name="直線コネクタ 248"/>
        <xdr:cNvCxnSpPr/>
      </xdr:nvCxnSpPr>
      <xdr:spPr>
        <a:xfrm flipV="1">
          <a:off x="13004800" y="98539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59" name="楕円 258"/>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58437</xdr:rowOff>
    </xdr:from>
    <xdr:ext cx="762000" cy="259045"/>
    <xdr:sp macro="" textlink="">
      <xdr:nvSpPr>
        <xdr:cNvPr id="260" name="その他該当値テキスト"/>
        <xdr:cNvSpPr txBox="1"/>
      </xdr:nvSpPr>
      <xdr:spPr>
        <a:xfrm>
          <a:off x="165989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76200</xdr:rowOff>
    </xdr:from>
    <xdr:to>
      <xdr:col>78</xdr:col>
      <xdr:colOff>120650</xdr:colOff>
      <xdr:row>58</xdr:row>
      <xdr:rowOff>6350</xdr:rowOff>
    </xdr:to>
    <xdr:sp macro="" textlink="">
      <xdr:nvSpPr>
        <xdr:cNvPr id="261" name="楕円 260"/>
        <xdr:cNvSpPr/>
      </xdr:nvSpPr>
      <xdr:spPr>
        <a:xfrm>
          <a:off x="15621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62" name="テキスト ボックス 261"/>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104775</xdr:rowOff>
    </xdr:from>
    <xdr:to>
      <xdr:col>74</xdr:col>
      <xdr:colOff>31750</xdr:colOff>
      <xdr:row>58</xdr:row>
      <xdr:rowOff>34925</xdr:rowOff>
    </xdr:to>
    <xdr:sp macro="" textlink="">
      <xdr:nvSpPr>
        <xdr:cNvPr id="263" name="楕円 262"/>
        <xdr:cNvSpPr/>
      </xdr:nvSpPr>
      <xdr:spPr>
        <a:xfrm>
          <a:off x="14732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45102</xdr:rowOff>
    </xdr:from>
    <xdr:ext cx="762000" cy="259045"/>
    <xdr:sp macro="" textlink="">
      <xdr:nvSpPr>
        <xdr:cNvPr id="264" name="テキスト ボックス 263"/>
        <xdr:cNvSpPr txBox="1"/>
      </xdr:nvSpPr>
      <xdr:spPr>
        <a:xfrm>
          <a:off x="14401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30480</xdr:rowOff>
    </xdr:from>
    <xdr:to>
      <xdr:col>69</xdr:col>
      <xdr:colOff>142875</xdr:colOff>
      <xdr:row>57</xdr:row>
      <xdr:rowOff>132080</xdr:rowOff>
    </xdr:to>
    <xdr:sp macro="" textlink="">
      <xdr:nvSpPr>
        <xdr:cNvPr id="265" name="楕円 264"/>
        <xdr:cNvSpPr/>
      </xdr:nvSpPr>
      <xdr:spPr>
        <a:xfrm>
          <a:off x="138430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142257</xdr:rowOff>
    </xdr:from>
    <xdr:ext cx="762000" cy="259045"/>
    <xdr:sp macro="" textlink="">
      <xdr:nvSpPr>
        <xdr:cNvPr id="266" name="テキスト ボックス 265"/>
        <xdr:cNvSpPr txBox="1"/>
      </xdr:nvSpPr>
      <xdr:spPr>
        <a:xfrm>
          <a:off x="13512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36195</xdr:rowOff>
    </xdr:from>
    <xdr:to>
      <xdr:col>65</xdr:col>
      <xdr:colOff>53975</xdr:colOff>
      <xdr:row>57</xdr:row>
      <xdr:rowOff>137795</xdr:rowOff>
    </xdr:to>
    <xdr:sp macro="" textlink="">
      <xdr:nvSpPr>
        <xdr:cNvPr id="267" name="楕円 266"/>
        <xdr:cNvSpPr/>
      </xdr:nvSpPr>
      <xdr:spPr>
        <a:xfrm>
          <a:off x="129540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147972</xdr:rowOff>
    </xdr:from>
    <xdr:ext cx="762000" cy="259045"/>
    <xdr:sp macro="" textlink="">
      <xdr:nvSpPr>
        <xdr:cNvPr id="268" name="テキスト ボックス 267"/>
        <xdr:cNvSpPr txBox="1"/>
      </xdr:nvSpPr>
      <xdr:spPr>
        <a:xfrm>
          <a:off x="12623800" y="957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前年対比</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％増の１</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％、類似団体内平均値を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上回っている。一部事務組合、国保病院会計、介護老人保健施設会計への繰出金が大きな要因である。また、地方創生、子育て支援、産業振興等の補助費については、住民ニーズを的確に捉え、重点項目に集中的に予算配分をする等、効率的かつ効果的な財政運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67564</xdr:rowOff>
    </xdr:to>
    <xdr:cxnSp macro="">
      <xdr:nvCxnSpPr>
        <xdr:cNvPr id="298" name="直線コネクタ 297"/>
        <xdr:cNvCxnSpPr/>
      </xdr:nvCxnSpPr>
      <xdr:spPr>
        <a:xfrm>
          <a:off x="15671800" y="650494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37</xdr:row>
      <xdr:rowOff>161290</xdr:rowOff>
    </xdr:to>
    <xdr:cxnSp macro="">
      <xdr:nvCxnSpPr>
        <xdr:cNvPr id="301" name="直線コネクタ 300"/>
        <xdr:cNvCxnSpPr/>
      </xdr:nvCxnSpPr>
      <xdr:spPr>
        <a:xfrm>
          <a:off x="14782800" y="63952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51562</xdr:rowOff>
    </xdr:to>
    <xdr:cxnSp macro="">
      <xdr:nvCxnSpPr>
        <xdr:cNvPr id="304" name="直線コネクタ 303"/>
        <xdr:cNvCxnSpPr/>
      </xdr:nvCxnSpPr>
      <xdr:spPr>
        <a:xfrm>
          <a:off x="13893800" y="6381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37846</xdr:rowOff>
    </xdr:to>
    <xdr:cxnSp macro="">
      <xdr:nvCxnSpPr>
        <xdr:cNvPr id="307" name="直線コネクタ 306"/>
        <xdr:cNvCxnSpPr/>
      </xdr:nvCxnSpPr>
      <xdr:spPr>
        <a:xfrm>
          <a:off x="13004800" y="6367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xdr:rowOff>
    </xdr:from>
    <xdr:to>
      <xdr:col>82</xdr:col>
      <xdr:colOff>158750</xdr:colOff>
      <xdr:row>38</xdr:row>
      <xdr:rowOff>118364</xdr:rowOff>
    </xdr:to>
    <xdr:sp macro="" textlink="">
      <xdr:nvSpPr>
        <xdr:cNvPr id="317" name="楕円 316"/>
        <xdr:cNvSpPr/>
      </xdr:nvSpPr>
      <xdr:spPr>
        <a:xfrm>
          <a:off x="16459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160291</xdr:rowOff>
    </xdr:from>
    <xdr:ext cx="762000" cy="259045"/>
    <xdr:sp macro="" textlink="">
      <xdr:nvSpPr>
        <xdr:cNvPr id="318" name="補助費等該当値テキスト"/>
        <xdr:cNvSpPr txBox="1"/>
      </xdr:nvSpPr>
      <xdr:spPr>
        <a:xfrm>
          <a:off x="16598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19" name="楕円 318"/>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0" name="テキスト ボックス 319"/>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21" name="楕円 320"/>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22" name="テキスト ボックス 321"/>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158496</xdr:rowOff>
    </xdr:from>
    <xdr:to>
      <xdr:col>69</xdr:col>
      <xdr:colOff>142875</xdr:colOff>
      <xdr:row>37</xdr:row>
      <xdr:rowOff>88646</xdr:rowOff>
    </xdr:to>
    <xdr:sp macro="" textlink="">
      <xdr:nvSpPr>
        <xdr:cNvPr id="323" name="楕円 322"/>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24" name="テキスト ボックス 323"/>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5" name="楕円 324"/>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6" name="テキスト ボックス 32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前年対比０．</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％の１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％、類似団体内平均値を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下回っている。自主財源が少ない本町では、大規模事業を行う場合には、起債に頼らざるを得ない状況であるが、交付税措置がある起債を活用する等、公債費が財政運営を圧迫する大きな要因であることを念頭に置き、一般行政の運営を圧迫しないよう、計画をもって適正な起債管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97282</xdr:rowOff>
    </xdr:from>
    <xdr:to>
      <xdr:col>24</xdr:col>
      <xdr:colOff>25400</xdr:colOff>
      <xdr:row>77</xdr:row>
      <xdr:rowOff>129287</xdr:rowOff>
    </xdr:to>
    <xdr:cxnSp macro="">
      <xdr:nvCxnSpPr>
        <xdr:cNvPr id="356" name="直線コネクタ 355"/>
        <xdr:cNvCxnSpPr/>
      </xdr:nvCxnSpPr>
      <xdr:spPr>
        <a:xfrm flipV="1">
          <a:off x="3987800" y="13298932"/>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106426</xdr:rowOff>
    </xdr:from>
    <xdr:to>
      <xdr:col>19</xdr:col>
      <xdr:colOff>187325</xdr:colOff>
      <xdr:row>77</xdr:row>
      <xdr:rowOff>129287</xdr:rowOff>
    </xdr:to>
    <xdr:cxnSp macro="">
      <xdr:nvCxnSpPr>
        <xdr:cNvPr id="359" name="直線コネクタ 358"/>
        <xdr:cNvCxnSpPr/>
      </xdr:nvCxnSpPr>
      <xdr:spPr>
        <a:xfrm>
          <a:off x="3098800" y="133080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106426</xdr:rowOff>
    </xdr:from>
    <xdr:to>
      <xdr:col>15</xdr:col>
      <xdr:colOff>98425</xdr:colOff>
      <xdr:row>77</xdr:row>
      <xdr:rowOff>115570</xdr:rowOff>
    </xdr:to>
    <xdr:cxnSp macro="">
      <xdr:nvCxnSpPr>
        <xdr:cNvPr id="362" name="直線コネクタ 361"/>
        <xdr:cNvCxnSpPr/>
      </xdr:nvCxnSpPr>
      <xdr:spPr>
        <a:xfrm flipV="1">
          <a:off x="2209800" y="13308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106426</xdr:rowOff>
    </xdr:from>
    <xdr:to>
      <xdr:col>11</xdr:col>
      <xdr:colOff>9525</xdr:colOff>
      <xdr:row>77</xdr:row>
      <xdr:rowOff>115570</xdr:rowOff>
    </xdr:to>
    <xdr:cxnSp macro="">
      <xdr:nvCxnSpPr>
        <xdr:cNvPr id="365" name="直線コネクタ 364"/>
        <xdr:cNvCxnSpPr/>
      </xdr:nvCxnSpPr>
      <xdr:spPr>
        <a:xfrm>
          <a:off x="1320800" y="13308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5" name="楕円 374"/>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63009</xdr:rowOff>
    </xdr:from>
    <xdr:ext cx="762000" cy="259045"/>
    <xdr:sp macro="" textlink="">
      <xdr:nvSpPr>
        <xdr:cNvPr id="376" name="公債費該当値テキスト"/>
        <xdr:cNvSpPr txBox="1"/>
      </xdr:nvSpPr>
      <xdr:spPr>
        <a:xfrm>
          <a:off x="4914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78487</xdr:rowOff>
    </xdr:from>
    <xdr:to>
      <xdr:col>20</xdr:col>
      <xdr:colOff>38100</xdr:colOff>
      <xdr:row>78</xdr:row>
      <xdr:rowOff>8637</xdr:rowOff>
    </xdr:to>
    <xdr:sp macro="" textlink="">
      <xdr:nvSpPr>
        <xdr:cNvPr id="377" name="楕円 376"/>
        <xdr:cNvSpPr/>
      </xdr:nvSpPr>
      <xdr:spPr>
        <a:xfrm>
          <a:off x="3937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18814</xdr:rowOff>
    </xdr:from>
    <xdr:ext cx="736600" cy="259045"/>
    <xdr:sp macro="" textlink="">
      <xdr:nvSpPr>
        <xdr:cNvPr id="378" name="テキスト ボックス 377"/>
        <xdr:cNvSpPr txBox="1"/>
      </xdr:nvSpPr>
      <xdr:spPr>
        <a:xfrm>
          <a:off x="3606800" y="1304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55626</xdr:rowOff>
    </xdr:from>
    <xdr:to>
      <xdr:col>15</xdr:col>
      <xdr:colOff>149225</xdr:colOff>
      <xdr:row>77</xdr:row>
      <xdr:rowOff>157226</xdr:rowOff>
    </xdr:to>
    <xdr:sp macro="" textlink="">
      <xdr:nvSpPr>
        <xdr:cNvPr id="379" name="楕円 378"/>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80" name="テキスト ボックス 379"/>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81" name="楕円 380"/>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2" name="テキスト ボックス 381"/>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83" name="楕円 382"/>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4" name="テキスト ボックス 383"/>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前年対比</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．９％増の６</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％、類似団体内平均値を</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回っている。創意工夫と効率化による経費の削減、より一層の歳入確保を図りながら、健全な財政運営に努める。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50800</xdr:rowOff>
    </xdr:to>
    <xdr:cxnSp macro="">
      <xdr:nvCxnSpPr>
        <xdr:cNvPr id="417" name="直線コネクタ 416"/>
        <xdr:cNvCxnSpPr/>
      </xdr:nvCxnSpPr>
      <xdr:spPr>
        <a:xfrm>
          <a:off x="15671800" y="1318006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xdr:rowOff>
    </xdr:from>
    <xdr:to>
      <xdr:col>78</xdr:col>
      <xdr:colOff>69850</xdr:colOff>
      <xdr:row>76</xdr:row>
      <xdr:rowOff>149861</xdr:rowOff>
    </xdr:to>
    <xdr:cxnSp macro="">
      <xdr:nvCxnSpPr>
        <xdr:cNvPr id="420" name="直線コネクタ 419"/>
        <xdr:cNvCxnSpPr/>
      </xdr:nvCxnSpPr>
      <xdr:spPr>
        <a:xfrm>
          <a:off x="14782800" y="1303147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22" name="テキスト ボックス 421"/>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130810</xdr:rowOff>
    </xdr:from>
    <xdr:to>
      <xdr:col>73</xdr:col>
      <xdr:colOff>180975</xdr:colOff>
      <xdr:row>76</xdr:row>
      <xdr:rowOff>1270</xdr:rowOff>
    </xdr:to>
    <xdr:cxnSp macro="">
      <xdr:nvCxnSpPr>
        <xdr:cNvPr id="423" name="直線コネクタ 422"/>
        <xdr:cNvCxnSpPr/>
      </xdr:nvCxnSpPr>
      <xdr:spPr>
        <a:xfrm>
          <a:off x="13893800" y="129895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54610</xdr:rowOff>
    </xdr:from>
    <xdr:to>
      <xdr:col>69</xdr:col>
      <xdr:colOff>92075</xdr:colOff>
      <xdr:row>75</xdr:row>
      <xdr:rowOff>130810</xdr:rowOff>
    </xdr:to>
    <xdr:cxnSp macro="">
      <xdr:nvCxnSpPr>
        <xdr:cNvPr id="426" name="直線コネクタ 425"/>
        <xdr:cNvCxnSpPr/>
      </xdr:nvCxnSpPr>
      <xdr:spPr>
        <a:xfrm>
          <a:off x="13004800" y="12913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0" name="テキスト ボックス 429"/>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36" name="楕円 435"/>
        <xdr:cNvSpPr/>
      </xdr:nvSpPr>
      <xdr:spPr>
        <a:xfrm>
          <a:off x="16459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143527</xdr:rowOff>
    </xdr:from>
    <xdr:ext cx="762000" cy="259045"/>
    <xdr:sp macro="" textlink="">
      <xdr:nvSpPr>
        <xdr:cNvPr id="437" name="公債費以外該当値テキスト"/>
        <xdr:cNvSpPr txBox="1"/>
      </xdr:nvSpPr>
      <xdr:spPr>
        <a:xfrm>
          <a:off x="165989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38" name="楕円 437"/>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39" name="テキスト ボックス 438"/>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121920</xdr:rowOff>
    </xdr:from>
    <xdr:to>
      <xdr:col>74</xdr:col>
      <xdr:colOff>31750</xdr:colOff>
      <xdr:row>76</xdr:row>
      <xdr:rowOff>52070</xdr:rowOff>
    </xdr:to>
    <xdr:sp macro="" textlink="">
      <xdr:nvSpPr>
        <xdr:cNvPr id="440" name="楕円 439"/>
        <xdr:cNvSpPr/>
      </xdr:nvSpPr>
      <xdr:spPr>
        <a:xfrm>
          <a:off x="14732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41" name="テキスト ボックス 440"/>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80010</xdr:rowOff>
    </xdr:from>
    <xdr:to>
      <xdr:col>69</xdr:col>
      <xdr:colOff>142875</xdr:colOff>
      <xdr:row>76</xdr:row>
      <xdr:rowOff>10161</xdr:rowOff>
    </xdr:to>
    <xdr:sp macro="" textlink="">
      <xdr:nvSpPr>
        <xdr:cNvPr id="442" name="楕円 441"/>
        <xdr:cNvSpPr/>
      </xdr:nvSpPr>
      <xdr:spPr>
        <a:xfrm>
          <a:off x="13843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20337</xdr:rowOff>
    </xdr:from>
    <xdr:ext cx="762000" cy="259045"/>
    <xdr:sp macro="" textlink="">
      <xdr:nvSpPr>
        <xdr:cNvPr id="443" name="テキスト ボックス 442"/>
        <xdr:cNvSpPr txBox="1"/>
      </xdr:nvSpPr>
      <xdr:spPr>
        <a:xfrm>
          <a:off x="13512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xdr:rowOff>
    </xdr:from>
    <xdr:to>
      <xdr:col>65</xdr:col>
      <xdr:colOff>53975</xdr:colOff>
      <xdr:row>75</xdr:row>
      <xdr:rowOff>105410</xdr:rowOff>
    </xdr:to>
    <xdr:sp macro="" textlink="">
      <xdr:nvSpPr>
        <xdr:cNvPr id="444" name="楕円 443"/>
        <xdr:cNvSpPr/>
      </xdr:nvSpPr>
      <xdr:spPr>
        <a:xfrm>
          <a:off x="12954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115587</xdr:rowOff>
    </xdr:from>
    <xdr:ext cx="762000" cy="259045"/>
    <xdr:sp macro="" textlink="">
      <xdr:nvSpPr>
        <xdr:cNvPr id="445" name="テキスト ボックス 444"/>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北海道今金町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75384</xdr:rowOff>
    </xdr:from>
    <xdr:to>
      <xdr:col>29</xdr:col>
      <xdr:colOff>127000</xdr:colOff>
      <xdr:row>15</xdr:row>
      <xdr:rowOff>23418</xdr:rowOff>
    </xdr:to>
    <xdr:cxnSp macro="">
      <xdr:nvCxnSpPr>
        <xdr:cNvPr id="46" name="直線コネクタ 45"/>
        <xdr:cNvCxnSpPr/>
      </xdr:nvCxnSpPr>
      <xdr:spPr bwMode="auto">
        <a:xfrm flipV="1">
          <a:off x="5003800" y="2523309"/>
          <a:ext cx="647700" cy="119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40758</xdr:rowOff>
    </xdr:from>
    <xdr:ext cx="762000" cy="259045"/>
    <xdr:sp macro="" textlink="">
      <xdr:nvSpPr>
        <xdr:cNvPr id="47" name="人口1人当たり決算額の推移平均値テキスト130"/>
        <xdr:cNvSpPr txBox="1"/>
      </xdr:nvSpPr>
      <xdr:spPr>
        <a:xfrm>
          <a:off x="5740400" y="2831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23418</xdr:rowOff>
    </xdr:from>
    <xdr:to>
      <xdr:col>26</xdr:col>
      <xdr:colOff>50800</xdr:colOff>
      <xdr:row>15</xdr:row>
      <xdr:rowOff>93072</xdr:rowOff>
    </xdr:to>
    <xdr:cxnSp macro="">
      <xdr:nvCxnSpPr>
        <xdr:cNvPr id="49" name="直線コネクタ 48"/>
        <xdr:cNvCxnSpPr/>
      </xdr:nvCxnSpPr>
      <xdr:spPr bwMode="auto">
        <a:xfrm flipV="1">
          <a:off x="4305300" y="2642793"/>
          <a:ext cx="698500" cy="69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93072</xdr:rowOff>
    </xdr:from>
    <xdr:to>
      <xdr:col>22</xdr:col>
      <xdr:colOff>114300</xdr:colOff>
      <xdr:row>15</xdr:row>
      <xdr:rowOff>136843</xdr:rowOff>
    </xdr:to>
    <xdr:cxnSp macro="">
      <xdr:nvCxnSpPr>
        <xdr:cNvPr id="52" name="直線コネクタ 51"/>
        <xdr:cNvCxnSpPr/>
      </xdr:nvCxnSpPr>
      <xdr:spPr bwMode="auto">
        <a:xfrm flipV="1">
          <a:off x="3606800" y="2712447"/>
          <a:ext cx="698500" cy="43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136843</xdr:rowOff>
    </xdr:from>
    <xdr:to>
      <xdr:col>18</xdr:col>
      <xdr:colOff>177800</xdr:colOff>
      <xdr:row>16</xdr:row>
      <xdr:rowOff>2689</xdr:rowOff>
    </xdr:to>
    <xdr:cxnSp macro="">
      <xdr:nvCxnSpPr>
        <xdr:cNvPr id="55" name="直線コネクタ 54"/>
        <xdr:cNvCxnSpPr/>
      </xdr:nvCxnSpPr>
      <xdr:spPr bwMode="auto">
        <a:xfrm flipV="1">
          <a:off x="2908300" y="2756218"/>
          <a:ext cx="698500" cy="37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24584</xdr:rowOff>
    </xdr:from>
    <xdr:to>
      <xdr:col>29</xdr:col>
      <xdr:colOff>177800</xdr:colOff>
      <xdr:row>14</xdr:row>
      <xdr:rowOff>126184</xdr:rowOff>
    </xdr:to>
    <xdr:sp macro="" textlink="">
      <xdr:nvSpPr>
        <xdr:cNvPr id="65" name="楕円 64"/>
        <xdr:cNvSpPr/>
      </xdr:nvSpPr>
      <xdr:spPr bwMode="auto">
        <a:xfrm>
          <a:off x="5600700" y="2472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41111</xdr:rowOff>
    </xdr:from>
    <xdr:ext cx="762000" cy="259045"/>
    <xdr:sp macro="" textlink="">
      <xdr:nvSpPr>
        <xdr:cNvPr id="66" name="人口1人当たり決算額の推移該当値テキスト130"/>
        <xdr:cNvSpPr txBox="1"/>
      </xdr:nvSpPr>
      <xdr:spPr>
        <a:xfrm>
          <a:off x="5740400" y="231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144068</xdr:rowOff>
    </xdr:from>
    <xdr:to>
      <xdr:col>26</xdr:col>
      <xdr:colOff>101600</xdr:colOff>
      <xdr:row>15</xdr:row>
      <xdr:rowOff>74218</xdr:rowOff>
    </xdr:to>
    <xdr:sp macro="" textlink="">
      <xdr:nvSpPr>
        <xdr:cNvPr id="67" name="楕円 66"/>
        <xdr:cNvSpPr/>
      </xdr:nvSpPr>
      <xdr:spPr bwMode="auto">
        <a:xfrm>
          <a:off x="4953000" y="2591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84395</xdr:rowOff>
    </xdr:from>
    <xdr:ext cx="736600" cy="259045"/>
    <xdr:sp macro="" textlink="">
      <xdr:nvSpPr>
        <xdr:cNvPr id="68" name="テキスト ボックス 67"/>
        <xdr:cNvSpPr txBox="1"/>
      </xdr:nvSpPr>
      <xdr:spPr>
        <a:xfrm>
          <a:off x="4622800" y="2360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42272</xdr:rowOff>
    </xdr:from>
    <xdr:to>
      <xdr:col>22</xdr:col>
      <xdr:colOff>165100</xdr:colOff>
      <xdr:row>15</xdr:row>
      <xdr:rowOff>143872</xdr:rowOff>
    </xdr:to>
    <xdr:sp macro="" textlink="">
      <xdr:nvSpPr>
        <xdr:cNvPr id="69" name="楕円 68"/>
        <xdr:cNvSpPr/>
      </xdr:nvSpPr>
      <xdr:spPr bwMode="auto">
        <a:xfrm>
          <a:off x="4254500" y="2661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154049</xdr:rowOff>
    </xdr:from>
    <xdr:ext cx="762000" cy="259045"/>
    <xdr:sp macro="" textlink="">
      <xdr:nvSpPr>
        <xdr:cNvPr id="70" name="テキスト ボックス 69"/>
        <xdr:cNvSpPr txBox="1"/>
      </xdr:nvSpPr>
      <xdr:spPr>
        <a:xfrm>
          <a:off x="3924300" y="243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86043</xdr:rowOff>
    </xdr:from>
    <xdr:to>
      <xdr:col>19</xdr:col>
      <xdr:colOff>38100</xdr:colOff>
      <xdr:row>16</xdr:row>
      <xdr:rowOff>16193</xdr:rowOff>
    </xdr:to>
    <xdr:sp macro="" textlink="">
      <xdr:nvSpPr>
        <xdr:cNvPr id="71" name="楕円 70"/>
        <xdr:cNvSpPr/>
      </xdr:nvSpPr>
      <xdr:spPr bwMode="auto">
        <a:xfrm>
          <a:off x="3556000" y="2705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26370</xdr:rowOff>
    </xdr:from>
    <xdr:ext cx="762000" cy="259045"/>
    <xdr:sp macro="" textlink="">
      <xdr:nvSpPr>
        <xdr:cNvPr id="72" name="テキスト ボックス 71"/>
        <xdr:cNvSpPr txBox="1"/>
      </xdr:nvSpPr>
      <xdr:spPr>
        <a:xfrm>
          <a:off x="3225800" y="247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123339</xdr:rowOff>
    </xdr:from>
    <xdr:to>
      <xdr:col>15</xdr:col>
      <xdr:colOff>101600</xdr:colOff>
      <xdr:row>16</xdr:row>
      <xdr:rowOff>53489</xdr:rowOff>
    </xdr:to>
    <xdr:sp macro="" textlink="">
      <xdr:nvSpPr>
        <xdr:cNvPr id="73" name="楕円 72"/>
        <xdr:cNvSpPr/>
      </xdr:nvSpPr>
      <xdr:spPr bwMode="auto">
        <a:xfrm>
          <a:off x="2857500" y="2742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63666</xdr:rowOff>
    </xdr:from>
    <xdr:ext cx="762000" cy="259045"/>
    <xdr:sp macro="" textlink="">
      <xdr:nvSpPr>
        <xdr:cNvPr id="74" name="テキスト ボックス 73"/>
        <xdr:cNvSpPr txBox="1"/>
      </xdr:nvSpPr>
      <xdr:spPr>
        <a:xfrm>
          <a:off x="2527300" y="251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129921</xdr:rowOff>
    </xdr:from>
    <xdr:to>
      <xdr:col>29</xdr:col>
      <xdr:colOff>127000</xdr:colOff>
      <xdr:row>35</xdr:row>
      <xdr:rowOff>141999</xdr:rowOff>
    </xdr:to>
    <xdr:cxnSp macro="">
      <xdr:nvCxnSpPr>
        <xdr:cNvPr id="107" name="直線コネクタ 106"/>
        <xdr:cNvCxnSpPr/>
      </xdr:nvCxnSpPr>
      <xdr:spPr bwMode="auto">
        <a:xfrm flipV="1">
          <a:off x="5003800" y="6740271"/>
          <a:ext cx="647700" cy="12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141999</xdr:rowOff>
    </xdr:from>
    <xdr:to>
      <xdr:col>26</xdr:col>
      <xdr:colOff>50800</xdr:colOff>
      <xdr:row>35</xdr:row>
      <xdr:rowOff>172403</xdr:rowOff>
    </xdr:to>
    <xdr:cxnSp macro="">
      <xdr:nvCxnSpPr>
        <xdr:cNvPr id="110" name="直線コネクタ 109"/>
        <xdr:cNvCxnSpPr/>
      </xdr:nvCxnSpPr>
      <xdr:spPr bwMode="auto">
        <a:xfrm flipV="1">
          <a:off x="4305300" y="6752349"/>
          <a:ext cx="698500" cy="30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140932</xdr:rowOff>
    </xdr:from>
    <xdr:to>
      <xdr:col>22</xdr:col>
      <xdr:colOff>114300</xdr:colOff>
      <xdr:row>35</xdr:row>
      <xdr:rowOff>172403</xdr:rowOff>
    </xdr:to>
    <xdr:cxnSp macro="">
      <xdr:nvCxnSpPr>
        <xdr:cNvPr id="113" name="直線コネクタ 112"/>
        <xdr:cNvCxnSpPr/>
      </xdr:nvCxnSpPr>
      <xdr:spPr bwMode="auto">
        <a:xfrm>
          <a:off x="3606800" y="6751282"/>
          <a:ext cx="698500" cy="31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86525</xdr:rowOff>
    </xdr:from>
    <xdr:to>
      <xdr:col>18</xdr:col>
      <xdr:colOff>177800</xdr:colOff>
      <xdr:row>35</xdr:row>
      <xdr:rowOff>140932</xdr:rowOff>
    </xdr:to>
    <xdr:cxnSp macro="">
      <xdr:nvCxnSpPr>
        <xdr:cNvPr id="116" name="直線コネクタ 115"/>
        <xdr:cNvCxnSpPr/>
      </xdr:nvCxnSpPr>
      <xdr:spPr bwMode="auto">
        <a:xfrm>
          <a:off x="2908300" y="6696875"/>
          <a:ext cx="698500" cy="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157065</xdr:rowOff>
    </xdr:from>
    <xdr:ext cx="762000" cy="259045"/>
    <xdr:sp macro="" textlink="">
      <xdr:nvSpPr>
        <xdr:cNvPr id="120" name="テキスト ボックス 119"/>
        <xdr:cNvSpPr txBox="1"/>
      </xdr:nvSpPr>
      <xdr:spPr>
        <a:xfrm>
          <a:off x="2527300" y="67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79121</xdr:rowOff>
    </xdr:from>
    <xdr:to>
      <xdr:col>29</xdr:col>
      <xdr:colOff>177800</xdr:colOff>
      <xdr:row>35</xdr:row>
      <xdr:rowOff>180721</xdr:rowOff>
    </xdr:to>
    <xdr:sp macro="" textlink="">
      <xdr:nvSpPr>
        <xdr:cNvPr id="126" name="楕円 125"/>
        <xdr:cNvSpPr/>
      </xdr:nvSpPr>
      <xdr:spPr bwMode="auto">
        <a:xfrm>
          <a:off x="5600700" y="6689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51198</xdr:rowOff>
    </xdr:from>
    <xdr:ext cx="762000" cy="259045"/>
    <xdr:sp macro="" textlink="">
      <xdr:nvSpPr>
        <xdr:cNvPr id="127" name="人口1人当たり決算額の推移該当値テキスト445"/>
        <xdr:cNvSpPr txBox="1"/>
      </xdr:nvSpPr>
      <xdr:spPr>
        <a:xfrm>
          <a:off x="5740400" y="666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91199</xdr:rowOff>
    </xdr:from>
    <xdr:to>
      <xdr:col>26</xdr:col>
      <xdr:colOff>101600</xdr:colOff>
      <xdr:row>35</xdr:row>
      <xdr:rowOff>192799</xdr:rowOff>
    </xdr:to>
    <xdr:sp macro="" textlink="">
      <xdr:nvSpPr>
        <xdr:cNvPr id="128" name="楕円 127"/>
        <xdr:cNvSpPr/>
      </xdr:nvSpPr>
      <xdr:spPr bwMode="auto">
        <a:xfrm>
          <a:off x="4953000" y="6701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177576</xdr:rowOff>
    </xdr:from>
    <xdr:ext cx="736600" cy="259045"/>
    <xdr:sp macro="" textlink="">
      <xdr:nvSpPr>
        <xdr:cNvPr id="129" name="テキスト ボックス 128"/>
        <xdr:cNvSpPr txBox="1"/>
      </xdr:nvSpPr>
      <xdr:spPr>
        <a:xfrm>
          <a:off x="4622800" y="6787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121603</xdr:rowOff>
    </xdr:from>
    <xdr:to>
      <xdr:col>22</xdr:col>
      <xdr:colOff>165100</xdr:colOff>
      <xdr:row>35</xdr:row>
      <xdr:rowOff>223203</xdr:rowOff>
    </xdr:to>
    <xdr:sp macro="" textlink="">
      <xdr:nvSpPr>
        <xdr:cNvPr id="130" name="楕円 129"/>
        <xdr:cNvSpPr/>
      </xdr:nvSpPr>
      <xdr:spPr bwMode="auto">
        <a:xfrm>
          <a:off x="4254500" y="6731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207980</xdr:rowOff>
    </xdr:from>
    <xdr:ext cx="762000" cy="259045"/>
    <xdr:sp macro="" textlink="">
      <xdr:nvSpPr>
        <xdr:cNvPr id="131" name="テキスト ボックス 130"/>
        <xdr:cNvSpPr txBox="1"/>
      </xdr:nvSpPr>
      <xdr:spPr>
        <a:xfrm>
          <a:off x="3924300" y="681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90132</xdr:rowOff>
    </xdr:from>
    <xdr:to>
      <xdr:col>19</xdr:col>
      <xdr:colOff>38100</xdr:colOff>
      <xdr:row>35</xdr:row>
      <xdr:rowOff>191732</xdr:rowOff>
    </xdr:to>
    <xdr:sp macro="" textlink="">
      <xdr:nvSpPr>
        <xdr:cNvPr id="132" name="楕円 131"/>
        <xdr:cNvSpPr/>
      </xdr:nvSpPr>
      <xdr:spPr bwMode="auto">
        <a:xfrm>
          <a:off x="3556000" y="6700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176509</xdr:rowOff>
    </xdr:from>
    <xdr:ext cx="762000" cy="259045"/>
    <xdr:sp macro="" textlink="">
      <xdr:nvSpPr>
        <xdr:cNvPr id="133" name="テキスト ボックス 132"/>
        <xdr:cNvSpPr txBox="1"/>
      </xdr:nvSpPr>
      <xdr:spPr>
        <a:xfrm>
          <a:off x="3225800" y="678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35725</xdr:rowOff>
    </xdr:from>
    <xdr:to>
      <xdr:col>15</xdr:col>
      <xdr:colOff>101600</xdr:colOff>
      <xdr:row>35</xdr:row>
      <xdr:rowOff>137325</xdr:rowOff>
    </xdr:to>
    <xdr:sp macro="" textlink="">
      <xdr:nvSpPr>
        <xdr:cNvPr id="134" name="楕円 133"/>
        <xdr:cNvSpPr/>
      </xdr:nvSpPr>
      <xdr:spPr bwMode="auto">
        <a:xfrm>
          <a:off x="2857500" y="6646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147502</xdr:rowOff>
    </xdr:from>
    <xdr:ext cx="762000" cy="259045"/>
    <xdr:sp macro="" textlink="">
      <xdr:nvSpPr>
        <xdr:cNvPr id="135" name="テキスト ボックス 134"/>
        <xdr:cNvSpPr txBox="1"/>
      </xdr:nvSpPr>
      <xdr:spPr>
        <a:xfrm>
          <a:off x="2527300" y="641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北海道今金町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5,178
5,175
568.25
6,141,044
6,119,471
21,472
3,311,675
6,020,638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93119</xdr:rowOff>
    </xdr:from>
    <xdr:to>
      <xdr:col>24</xdr:col>
      <xdr:colOff>63500</xdr:colOff>
      <xdr:row>35</xdr:row>
      <xdr:rowOff>33363</xdr:rowOff>
    </xdr:to>
    <xdr:cxnSp macro="">
      <xdr:nvCxnSpPr>
        <xdr:cNvPr id="61" name="直線コネクタ 60"/>
        <xdr:cNvCxnSpPr/>
      </xdr:nvCxnSpPr>
      <xdr:spPr>
        <a:xfrm flipV="1">
          <a:off x="3797300" y="5922419"/>
          <a:ext cx="838200" cy="11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33363</xdr:rowOff>
    </xdr:from>
    <xdr:to>
      <xdr:col>19</xdr:col>
      <xdr:colOff>177800</xdr:colOff>
      <xdr:row>35</xdr:row>
      <xdr:rowOff>72126</xdr:rowOff>
    </xdr:to>
    <xdr:cxnSp macro="">
      <xdr:nvCxnSpPr>
        <xdr:cNvPr id="64" name="直線コネクタ 63"/>
        <xdr:cNvCxnSpPr/>
      </xdr:nvCxnSpPr>
      <xdr:spPr>
        <a:xfrm flipV="1">
          <a:off x="2908300" y="6034113"/>
          <a:ext cx="889000" cy="3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38583</xdr:rowOff>
    </xdr:from>
    <xdr:to>
      <xdr:col>15</xdr:col>
      <xdr:colOff>50800</xdr:colOff>
      <xdr:row>35</xdr:row>
      <xdr:rowOff>72126</xdr:rowOff>
    </xdr:to>
    <xdr:cxnSp macro="">
      <xdr:nvCxnSpPr>
        <xdr:cNvPr id="67" name="直線コネクタ 66"/>
        <xdr:cNvCxnSpPr/>
      </xdr:nvCxnSpPr>
      <xdr:spPr>
        <a:xfrm>
          <a:off x="2019300" y="6039333"/>
          <a:ext cx="889000" cy="3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38583</xdr:rowOff>
    </xdr:from>
    <xdr:to>
      <xdr:col>10</xdr:col>
      <xdr:colOff>114300</xdr:colOff>
      <xdr:row>35</xdr:row>
      <xdr:rowOff>69162</xdr:rowOff>
    </xdr:to>
    <xdr:cxnSp macro="">
      <xdr:nvCxnSpPr>
        <xdr:cNvPr id="70" name="直線コネクタ 69"/>
        <xdr:cNvCxnSpPr/>
      </xdr:nvCxnSpPr>
      <xdr:spPr>
        <a:xfrm flipV="1">
          <a:off x="1130300" y="6039333"/>
          <a:ext cx="889000" cy="3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42319</xdr:rowOff>
    </xdr:from>
    <xdr:to>
      <xdr:col>24</xdr:col>
      <xdr:colOff>114300</xdr:colOff>
      <xdr:row>34</xdr:row>
      <xdr:rowOff>143919</xdr:rowOff>
    </xdr:to>
    <xdr:sp macro="" textlink="">
      <xdr:nvSpPr>
        <xdr:cNvPr id="80" name="楕円 79"/>
        <xdr:cNvSpPr/>
      </xdr:nvSpPr>
      <xdr:spPr>
        <a:xfrm>
          <a:off x="4584700" y="587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65196</xdr:rowOff>
    </xdr:from>
    <xdr:ext cx="599010" cy="259045"/>
    <xdr:sp macro="" textlink="">
      <xdr:nvSpPr>
        <xdr:cNvPr id="81" name="人件費該当値テキスト"/>
        <xdr:cNvSpPr txBox="1"/>
      </xdr:nvSpPr>
      <xdr:spPr>
        <a:xfrm>
          <a:off x="4686300" y="572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154013</xdr:rowOff>
    </xdr:from>
    <xdr:to>
      <xdr:col>20</xdr:col>
      <xdr:colOff>38100</xdr:colOff>
      <xdr:row>35</xdr:row>
      <xdr:rowOff>84163</xdr:rowOff>
    </xdr:to>
    <xdr:sp macro="" textlink="">
      <xdr:nvSpPr>
        <xdr:cNvPr id="82" name="楕円 81"/>
        <xdr:cNvSpPr/>
      </xdr:nvSpPr>
      <xdr:spPr>
        <a:xfrm>
          <a:off x="3746500" y="598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100690</xdr:rowOff>
    </xdr:from>
    <xdr:ext cx="599010" cy="259045"/>
    <xdr:sp macro="" textlink="">
      <xdr:nvSpPr>
        <xdr:cNvPr id="83" name="テキスト ボックス 82"/>
        <xdr:cNvSpPr txBox="1"/>
      </xdr:nvSpPr>
      <xdr:spPr>
        <a:xfrm>
          <a:off x="3497795" y="575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21326</xdr:rowOff>
    </xdr:from>
    <xdr:to>
      <xdr:col>15</xdr:col>
      <xdr:colOff>101600</xdr:colOff>
      <xdr:row>35</xdr:row>
      <xdr:rowOff>122926</xdr:rowOff>
    </xdr:to>
    <xdr:sp macro="" textlink="">
      <xdr:nvSpPr>
        <xdr:cNvPr id="84" name="楕円 83"/>
        <xdr:cNvSpPr/>
      </xdr:nvSpPr>
      <xdr:spPr>
        <a:xfrm>
          <a:off x="2857500" y="602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139453</xdr:rowOff>
    </xdr:from>
    <xdr:ext cx="599010" cy="259045"/>
    <xdr:sp macro="" textlink="">
      <xdr:nvSpPr>
        <xdr:cNvPr id="85" name="テキスト ボックス 84"/>
        <xdr:cNvSpPr txBox="1"/>
      </xdr:nvSpPr>
      <xdr:spPr>
        <a:xfrm>
          <a:off x="2608795" y="579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159233</xdr:rowOff>
    </xdr:from>
    <xdr:to>
      <xdr:col>10</xdr:col>
      <xdr:colOff>165100</xdr:colOff>
      <xdr:row>35</xdr:row>
      <xdr:rowOff>89383</xdr:rowOff>
    </xdr:to>
    <xdr:sp macro="" textlink="">
      <xdr:nvSpPr>
        <xdr:cNvPr id="86" name="楕円 85"/>
        <xdr:cNvSpPr/>
      </xdr:nvSpPr>
      <xdr:spPr>
        <a:xfrm>
          <a:off x="1968500" y="59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105910</xdr:rowOff>
    </xdr:from>
    <xdr:ext cx="599010" cy="259045"/>
    <xdr:sp macro="" textlink="">
      <xdr:nvSpPr>
        <xdr:cNvPr id="87" name="テキスト ボックス 86"/>
        <xdr:cNvSpPr txBox="1"/>
      </xdr:nvSpPr>
      <xdr:spPr>
        <a:xfrm>
          <a:off x="1719795" y="576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18362</xdr:rowOff>
    </xdr:from>
    <xdr:to>
      <xdr:col>6</xdr:col>
      <xdr:colOff>38100</xdr:colOff>
      <xdr:row>35</xdr:row>
      <xdr:rowOff>119962</xdr:rowOff>
    </xdr:to>
    <xdr:sp macro="" textlink="">
      <xdr:nvSpPr>
        <xdr:cNvPr id="88" name="楕円 87"/>
        <xdr:cNvSpPr/>
      </xdr:nvSpPr>
      <xdr:spPr>
        <a:xfrm>
          <a:off x="1079500" y="601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136489</xdr:rowOff>
    </xdr:from>
    <xdr:ext cx="599010" cy="259045"/>
    <xdr:sp macro="" textlink="">
      <xdr:nvSpPr>
        <xdr:cNvPr id="89" name="テキスト ボックス 88"/>
        <xdr:cNvSpPr txBox="1"/>
      </xdr:nvSpPr>
      <xdr:spPr>
        <a:xfrm>
          <a:off x="830795" y="579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63567</xdr:rowOff>
    </xdr:from>
    <xdr:to>
      <xdr:col>24</xdr:col>
      <xdr:colOff>63500</xdr:colOff>
      <xdr:row>54</xdr:row>
      <xdr:rowOff>158884</xdr:rowOff>
    </xdr:to>
    <xdr:cxnSp macro="">
      <xdr:nvCxnSpPr>
        <xdr:cNvPr id="116" name="直線コネクタ 115"/>
        <xdr:cNvCxnSpPr/>
      </xdr:nvCxnSpPr>
      <xdr:spPr>
        <a:xfrm>
          <a:off x="3797300" y="9321867"/>
          <a:ext cx="838200" cy="9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63567</xdr:rowOff>
    </xdr:from>
    <xdr:to>
      <xdr:col>19</xdr:col>
      <xdr:colOff>177800</xdr:colOff>
      <xdr:row>55</xdr:row>
      <xdr:rowOff>9874</xdr:rowOff>
    </xdr:to>
    <xdr:cxnSp macro="">
      <xdr:nvCxnSpPr>
        <xdr:cNvPr id="119" name="直線コネクタ 118"/>
        <xdr:cNvCxnSpPr/>
      </xdr:nvCxnSpPr>
      <xdr:spPr>
        <a:xfrm flipV="1">
          <a:off x="2908300" y="9321867"/>
          <a:ext cx="889000" cy="11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110672</xdr:rowOff>
    </xdr:from>
    <xdr:to>
      <xdr:col>15</xdr:col>
      <xdr:colOff>50800</xdr:colOff>
      <xdr:row>55</xdr:row>
      <xdr:rowOff>9874</xdr:rowOff>
    </xdr:to>
    <xdr:cxnSp macro="">
      <xdr:nvCxnSpPr>
        <xdr:cNvPr id="122" name="直線コネクタ 121"/>
        <xdr:cNvCxnSpPr/>
      </xdr:nvCxnSpPr>
      <xdr:spPr>
        <a:xfrm>
          <a:off x="2019300" y="9368972"/>
          <a:ext cx="889000" cy="7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110672</xdr:rowOff>
    </xdr:from>
    <xdr:to>
      <xdr:col>10</xdr:col>
      <xdr:colOff>114300</xdr:colOff>
      <xdr:row>55</xdr:row>
      <xdr:rowOff>38019</xdr:rowOff>
    </xdr:to>
    <xdr:cxnSp macro="">
      <xdr:nvCxnSpPr>
        <xdr:cNvPr id="125" name="直線コネクタ 124"/>
        <xdr:cNvCxnSpPr/>
      </xdr:nvCxnSpPr>
      <xdr:spPr>
        <a:xfrm flipV="1">
          <a:off x="1130300" y="9368972"/>
          <a:ext cx="889000" cy="9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108084</xdr:rowOff>
    </xdr:from>
    <xdr:to>
      <xdr:col>24</xdr:col>
      <xdr:colOff>114300</xdr:colOff>
      <xdr:row>55</xdr:row>
      <xdr:rowOff>38234</xdr:rowOff>
    </xdr:to>
    <xdr:sp macro="" textlink="">
      <xdr:nvSpPr>
        <xdr:cNvPr id="135" name="楕円 134"/>
        <xdr:cNvSpPr/>
      </xdr:nvSpPr>
      <xdr:spPr>
        <a:xfrm>
          <a:off x="4584700" y="936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86511</xdr:rowOff>
    </xdr:from>
    <xdr:ext cx="599010" cy="259045"/>
    <xdr:sp macro="" textlink="">
      <xdr:nvSpPr>
        <xdr:cNvPr id="136" name="物件費該当値テキスト"/>
        <xdr:cNvSpPr txBox="1"/>
      </xdr:nvSpPr>
      <xdr:spPr>
        <a:xfrm>
          <a:off x="4686300" y="934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12767</xdr:rowOff>
    </xdr:from>
    <xdr:to>
      <xdr:col>20</xdr:col>
      <xdr:colOff>38100</xdr:colOff>
      <xdr:row>54</xdr:row>
      <xdr:rowOff>114367</xdr:rowOff>
    </xdr:to>
    <xdr:sp macro="" textlink="">
      <xdr:nvSpPr>
        <xdr:cNvPr id="137" name="楕円 136"/>
        <xdr:cNvSpPr/>
      </xdr:nvSpPr>
      <xdr:spPr>
        <a:xfrm>
          <a:off x="3746500" y="927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130894</xdr:rowOff>
    </xdr:from>
    <xdr:ext cx="599010" cy="259045"/>
    <xdr:sp macro="" textlink="">
      <xdr:nvSpPr>
        <xdr:cNvPr id="138" name="テキスト ボックス 137"/>
        <xdr:cNvSpPr txBox="1"/>
      </xdr:nvSpPr>
      <xdr:spPr>
        <a:xfrm>
          <a:off x="3497795" y="904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130524</xdr:rowOff>
    </xdr:from>
    <xdr:to>
      <xdr:col>15</xdr:col>
      <xdr:colOff>101600</xdr:colOff>
      <xdr:row>55</xdr:row>
      <xdr:rowOff>60674</xdr:rowOff>
    </xdr:to>
    <xdr:sp macro="" textlink="">
      <xdr:nvSpPr>
        <xdr:cNvPr id="139" name="楕円 138"/>
        <xdr:cNvSpPr/>
      </xdr:nvSpPr>
      <xdr:spPr>
        <a:xfrm>
          <a:off x="2857500" y="93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77201</xdr:rowOff>
    </xdr:from>
    <xdr:ext cx="599010" cy="259045"/>
    <xdr:sp macro="" textlink="">
      <xdr:nvSpPr>
        <xdr:cNvPr id="140" name="テキスト ボックス 139"/>
        <xdr:cNvSpPr txBox="1"/>
      </xdr:nvSpPr>
      <xdr:spPr>
        <a:xfrm>
          <a:off x="2608795" y="916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59872</xdr:rowOff>
    </xdr:from>
    <xdr:to>
      <xdr:col>10</xdr:col>
      <xdr:colOff>165100</xdr:colOff>
      <xdr:row>54</xdr:row>
      <xdr:rowOff>161472</xdr:rowOff>
    </xdr:to>
    <xdr:sp macro="" textlink="">
      <xdr:nvSpPr>
        <xdr:cNvPr id="141" name="楕円 140"/>
        <xdr:cNvSpPr/>
      </xdr:nvSpPr>
      <xdr:spPr>
        <a:xfrm>
          <a:off x="19685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6549</xdr:rowOff>
    </xdr:from>
    <xdr:ext cx="599010" cy="259045"/>
    <xdr:sp macro="" textlink="">
      <xdr:nvSpPr>
        <xdr:cNvPr id="142" name="テキスト ボックス 141"/>
        <xdr:cNvSpPr txBox="1"/>
      </xdr:nvSpPr>
      <xdr:spPr>
        <a:xfrm>
          <a:off x="1719795" y="909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158669</xdr:rowOff>
    </xdr:from>
    <xdr:to>
      <xdr:col>6</xdr:col>
      <xdr:colOff>38100</xdr:colOff>
      <xdr:row>55</xdr:row>
      <xdr:rowOff>88819</xdr:rowOff>
    </xdr:to>
    <xdr:sp macro="" textlink="">
      <xdr:nvSpPr>
        <xdr:cNvPr id="143" name="楕円 142"/>
        <xdr:cNvSpPr/>
      </xdr:nvSpPr>
      <xdr:spPr>
        <a:xfrm>
          <a:off x="1079500" y="941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105346</xdr:rowOff>
    </xdr:from>
    <xdr:ext cx="599010" cy="259045"/>
    <xdr:sp macro="" textlink="">
      <xdr:nvSpPr>
        <xdr:cNvPr id="144" name="テキスト ボックス 143"/>
        <xdr:cNvSpPr txBox="1"/>
      </xdr:nvSpPr>
      <xdr:spPr>
        <a:xfrm>
          <a:off x="830795" y="919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138488</xdr:rowOff>
    </xdr:from>
    <xdr:to>
      <xdr:col>24</xdr:col>
      <xdr:colOff>63500</xdr:colOff>
      <xdr:row>73</xdr:row>
      <xdr:rowOff>39916</xdr:rowOff>
    </xdr:to>
    <xdr:cxnSp macro="">
      <xdr:nvCxnSpPr>
        <xdr:cNvPr id="171" name="直線コネクタ 170"/>
        <xdr:cNvCxnSpPr/>
      </xdr:nvCxnSpPr>
      <xdr:spPr>
        <a:xfrm>
          <a:off x="3797300" y="12482888"/>
          <a:ext cx="838200" cy="7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46479</xdr:rowOff>
    </xdr:from>
    <xdr:ext cx="534377" cy="259045"/>
    <xdr:sp macro="" textlink="">
      <xdr:nvSpPr>
        <xdr:cNvPr id="172" name="維持補修費平均値テキスト"/>
        <xdr:cNvSpPr txBox="1"/>
      </xdr:nvSpPr>
      <xdr:spPr>
        <a:xfrm>
          <a:off x="4686300" y="1307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18428</xdr:rowOff>
    </xdr:from>
    <xdr:to>
      <xdr:col>19</xdr:col>
      <xdr:colOff>177800</xdr:colOff>
      <xdr:row>72</xdr:row>
      <xdr:rowOff>138488</xdr:rowOff>
    </xdr:to>
    <xdr:cxnSp macro="">
      <xdr:nvCxnSpPr>
        <xdr:cNvPr id="174" name="直線コネクタ 173"/>
        <xdr:cNvCxnSpPr/>
      </xdr:nvCxnSpPr>
      <xdr:spPr>
        <a:xfrm>
          <a:off x="2908300" y="12362828"/>
          <a:ext cx="889000" cy="12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159064</xdr:rowOff>
    </xdr:from>
    <xdr:ext cx="534377" cy="259045"/>
    <xdr:sp macro="" textlink="">
      <xdr:nvSpPr>
        <xdr:cNvPr id="176" name="テキスト ボックス 175"/>
        <xdr:cNvSpPr txBox="1"/>
      </xdr:nvSpPr>
      <xdr:spPr>
        <a:xfrm>
          <a:off x="3530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18428</xdr:rowOff>
    </xdr:from>
    <xdr:to>
      <xdr:col>15</xdr:col>
      <xdr:colOff>50800</xdr:colOff>
      <xdr:row>73</xdr:row>
      <xdr:rowOff>41219</xdr:rowOff>
    </xdr:to>
    <xdr:cxnSp macro="">
      <xdr:nvCxnSpPr>
        <xdr:cNvPr id="177" name="直線コネクタ 176"/>
        <xdr:cNvCxnSpPr/>
      </xdr:nvCxnSpPr>
      <xdr:spPr>
        <a:xfrm flipV="1">
          <a:off x="2019300" y="12362828"/>
          <a:ext cx="889000" cy="19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166127</xdr:rowOff>
    </xdr:from>
    <xdr:ext cx="534377" cy="259045"/>
    <xdr:sp macro="" textlink="">
      <xdr:nvSpPr>
        <xdr:cNvPr id="179" name="テキスト ボックス 178"/>
        <xdr:cNvSpPr txBox="1"/>
      </xdr:nvSpPr>
      <xdr:spPr>
        <a:xfrm>
          <a:off x="2641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18062</xdr:rowOff>
    </xdr:from>
    <xdr:to>
      <xdr:col>10</xdr:col>
      <xdr:colOff>114300</xdr:colOff>
      <xdr:row>73</xdr:row>
      <xdr:rowOff>41219</xdr:rowOff>
    </xdr:to>
    <xdr:cxnSp macro="">
      <xdr:nvCxnSpPr>
        <xdr:cNvPr id="180" name="直線コネクタ 179"/>
        <xdr:cNvCxnSpPr/>
      </xdr:nvCxnSpPr>
      <xdr:spPr>
        <a:xfrm>
          <a:off x="1130300" y="12533912"/>
          <a:ext cx="889000" cy="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2" name="テキスト ボックス 181"/>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22407</xdr:rowOff>
    </xdr:from>
    <xdr:ext cx="534377" cy="259045"/>
    <xdr:sp macro="" textlink="">
      <xdr:nvSpPr>
        <xdr:cNvPr id="184" name="テキスト ボックス 183"/>
        <xdr:cNvSpPr txBox="1"/>
      </xdr:nvSpPr>
      <xdr:spPr>
        <a:xfrm>
          <a:off x="86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160566</xdr:rowOff>
    </xdr:from>
    <xdr:to>
      <xdr:col>24</xdr:col>
      <xdr:colOff>114300</xdr:colOff>
      <xdr:row>73</xdr:row>
      <xdr:rowOff>90716</xdr:rowOff>
    </xdr:to>
    <xdr:sp macro="" textlink="">
      <xdr:nvSpPr>
        <xdr:cNvPr id="190" name="楕円 189"/>
        <xdr:cNvSpPr/>
      </xdr:nvSpPr>
      <xdr:spPr>
        <a:xfrm>
          <a:off x="4584700" y="1250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11993</xdr:rowOff>
    </xdr:from>
    <xdr:ext cx="534377" cy="259045"/>
    <xdr:sp macro="" textlink="">
      <xdr:nvSpPr>
        <xdr:cNvPr id="191" name="維持補修費該当値テキスト"/>
        <xdr:cNvSpPr txBox="1"/>
      </xdr:nvSpPr>
      <xdr:spPr>
        <a:xfrm>
          <a:off x="4686300" y="123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87688</xdr:rowOff>
    </xdr:from>
    <xdr:to>
      <xdr:col>20</xdr:col>
      <xdr:colOff>38100</xdr:colOff>
      <xdr:row>73</xdr:row>
      <xdr:rowOff>17838</xdr:rowOff>
    </xdr:to>
    <xdr:sp macro="" textlink="">
      <xdr:nvSpPr>
        <xdr:cNvPr id="192" name="楕円 191"/>
        <xdr:cNvSpPr/>
      </xdr:nvSpPr>
      <xdr:spPr>
        <a:xfrm>
          <a:off x="3746500" y="1243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34365</xdr:rowOff>
    </xdr:from>
    <xdr:ext cx="534377" cy="259045"/>
    <xdr:sp macro="" textlink="">
      <xdr:nvSpPr>
        <xdr:cNvPr id="193" name="テキスト ボックス 192"/>
        <xdr:cNvSpPr txBox="1"/>
      </xdr:nvSpPr>
      <xdr:spPr>
        <a:xfrm>
          <a:off x="3530111" y="1220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139078</xdr:rowOff>
    </xdr:from>
    <xdr:to>
      <xdr:col>15</xdr:col>
      <xdr:colOff>101600</xdr:colOff>
      <xdr:row>72</xdr:row>
      <xdr:rowOff>69228</xdr:rowOff>
    </xdr:to>
    <xdr:sp macro="" textlink="">
      <xdr:nvSpPr>
        <xdr:cNvPr id="194" name="楕円 193"/>
        <xdr:cNvSpPr/>
      </xdr:nvSpPr>
      <xdr:spPr>
        <a:xfrm>
          <a:off x="2857500" y="1231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85755</xdr:rowOff>
    </xdr:from>
    <xdr:ext cx="534377" cy="259045"/>
    <xdr:sp macro="" textlink="">
      <xdr:nvSpPr>
        <xdr:cNvPr id="195" name="テキスト ボックス 194"/>
        <xdr:cNvSpPr txBox="1"/>
      </xdr:nvSpPr>
      <xdr:spPr>
        <a:xfrm>
          <a:off x="2641111" y="1208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161869</xdr:rowOff>
    </xdr:from>
    <xdr:to>
      <xdr:col>10</xdr:col>
      <xdr:colOff>165100</xdr:colOff>
      <xdr:row>73</xdr:row>
      <xdr:rowOff>92019</xdr:rowOff>
    </xdr:to>
    <xdr:sp macro="" textlink="">
      <xdr:nvSpPr>
        <xdr:cNvPr id="196" name="楕円 195"/>
        <xdr:cNvSpPr/>
      </xdr:nvSpPr>
      <xdr:spPr>
        <a:xfrm>
          <a:off x="1968500" y="1250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108546</xdr:rowOff>
    </xdr:from>
    <xdr:ext cx="534377" cy="259045"/>
    <xdr:sp macro="" textlink="">
      <xdr:nvSpPr>
        <xdr:cNvPr id="197" name="テキスト ボックス 196"/>
        <xdr:cNvSpPr txBox="1"/>
      </xdr:nvSpPr>
      <xdr:spPr>
        <a:xfrm>
          <a:off x="1752111" y="1228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138712</xdr:rowOff>
    </xdr:from>
    <xdr:to>
      <xdr:col>6</xdr:col>
      <xdr:colOff>38100</xdr:colOff>
      <xdr:row>73</xdr:row>
      <xdr:rowOff>68862</xdr:rowOff>
    </xdr:to>
    <xdr:sp macro="" textlink="">
      <xdr:nvSpPr>
        <xdr:cNvPr id="198" name="楕円 197"/>
        <xdr:cNvSpPr/>
      </xdr:nvSpPr>
      <xdr:spPr>
        <a:xfrm>
          <a:off x="1079500" y="1248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85389</xdr:rowOff>
    </xdr:from>
    <xdr:ext cx="534377" cy="259045"/>
    <xdr:sp macro="" textlink="">
      <xdr:nvSpPr>
        <xdr:cNvPr id="199" name="テキスト ボックス 198"/>
        <xdr:cNvSpPr txBox="1"/>
      </xdr:nvSpPr>
      <xdr:spPr>
        <a:xfrm>
          <a:off x="863111" y="1225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83203</xdr:rowOff>
    </xdr:from>
    <xdr:to>
      <xdr:col>24</xdr:col>
      <xdr:colOff>63500</xdr:colOff>
      <xdr:row>94</xdr:row>
      <xdr:rowOff>91956</xdr:rowOff>
    </xdr:to>
    <xdr:cxnSp macro="">
      <xdr:nvCxnSpPr>
        <xdr:cNvPr id="231" name="直線コネクタ 230"/>
        <xdr:cNvCxnSpPr/>
      </xdr:nvCxnSpPr>
      <xdr:spPr>
        <a:xfrm flipV="1">
          <a:off x="3797300" y="16199503"/>
          <a:ext cx="8382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136527</xdr:rowOff>
    </xdr:from>
    <xdr:ext cx="534377" cy="259045"/>
    <xdr:sp macro="" textlink="">
      <xdr:nvSpPr>
        <xdr:cNvPr id="232" name="扶助費平均値テキスト"/>
        <xdr:cNvSpPr txBox="1"/>
      </xdr:nvSpPr>
      <xdr:spPr>
        <a:xfrm>
          <a:off x="4686300" y="164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91956</xdr:rowOff>
    </xdr:from>
    <xdr:to>
      <xdr:col>19</xdr:col>
      <xdr:colOff>177800</xdr:colOff>
      <xdr:row>94</xdr:row>
      <xdr:rowOff>111875</xdr:rowOff>
    </xdr:to>
    <xdr:cxnSp macro="">
      <xdr:nvCxnSpPr>
        <xdr:cNvPr id="234" name="直線コネクタ 233"/>
        <xdr:cNvCxnSpPr/>
      </xdr:nvCxnSpPr>
      <xdr:spPr>
        <a:xfrm flipV="1">
          <a:off x="2908300" y="16208256"/>
          <a:ext cx="889000" cy="1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114386</xdr:rowOff>
    </xdr:from>
    <xdr:ext cx="534377" cy="259045"/>
    <xdr:sp macro="" textlink="">
      <xdr:nvSpPr>
        <xdr:cNvPr id="236" name="テキスト ボックス 235"/>
        <xdr:cNvSpPr txBox="1"/>
      </xdr:nvSpPr>
      <xdr:spPr>
        <a:xfrm>
          <a:off x="3530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48864</xdr:rowOff>
    </xdr:from>
    <xdr:to>
      <xdr:col>15</xdr:col>
      <xdr:colOff>50800</xdr:colOff>
      <xdr:row>94</xdr:row>
      <xdr:rowOff>111875</xdr:rowOff>
    </xdr:to>
    <xdr:cxnSp macro="">
      <xdr:nvCxnSpPr>
        <xdr:cNvPr id="237" name="直線コネクタ 236"/>
        <xdr:cNvCxnSpPr/>
      </xdr:nvCxnSpPr>
      <xdr:spPr>
        <a:xfrm>
          <a:off x="2019300" y="16165164"/>
          <a:ext cx="889000" cy="6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48864</xdr:rowOff>
    </xdr:from>
    <xdr:to>
      <xdr:col>10</xdr:col>
      <xdr:colOff>114300</xdr:colOff>
      <xdr:row>95</xdr:row>
      <xdr:rowOff>73896</xdr:rowOff>
    </xdr:to>
    <xdr:cxnSp macro="">
      <xdr:nvCxnSpPr>
        <xdr:cNvPr id="240" name="直線コネクタ 239"/>
        <xdr:cNvCxnSpPr/>
      </xdr:nvCxnSpPr>
      <xdr:spPr>
        <a:xfrm flipV="1">
          <a:off x="1130300" y="16165164"/>
          <a:ext cx="889000" cy="19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124444</xdr:rowOff>
    </xdr:from>
    <xdr:ext cx="534377" cy="259045"/>
    <xdr:sp macro="" textlink="">
      <xdr:nvSpPr>
        <xdr:cNvPr id="242" name="テキスト ボックス 241"/>
        <xdr:cNvSpPr txBox="1"/>
      </xdr:nvSpPr>
      <xdr:spPr>
        <a:xfrm>
          <a:off x="1752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32403</xdr:rowOff>
    </xdr:from>
    <xdr:to>
      <xdr:col>24</xdr:col>
      <xdr:colOff>114300</xdr:colOff>
      <xdr:row>94</xdr:row>
      <xdr:rowOff>134003</xdr:rowOff>
    </xdr:to>
    <xdr:sp macro="" textlink="">
      <xdr:nvSpPr>
        <xdr:cNvPr id="250" name="楕円 249"/>
        <xdr:cNvSpPr/>
      </xdr:nvSpPr>
      <xdr:spPr>
        <a:xfrm>
          <a:off x="4584700" y="1614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55280</xdr:rowOff>
    </xdr:from>
    <xdr:ext cx="534377" cy="259045"/>
    <xdr:sp macro="" textlink="">
      <xdr:nvSpPr>
        <xdr:cNvPr id="251" name="扶助費該当値テキスト"/>
        <xdr:cNvSpPr txBox="1"/>
      </xdr:nvSpPr>
      <xdr:spPr>
        <a:xfrm>
          <a:off x="4686300" y="1600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41156</xdr:rowOff>
    </xdr:from>
    <xdr:to>
      <xdr:col>20</xdr:col>
      <xdr:colOff>38100</xdr:colOff>
      <xdr:row>94</xdr:row>
      <xdr:rowOff>142756</xdr:rowOff>
    </xdr:to>
    <xdr:sp macro="" textlink="">
      <xdr:nvSpPr>
        <xdr:cNvPr id="252" name="楕円 251"/>
        <xdr:cNvSpPr/>
      </xdr:nvSpPr>
      <xdr:spPr>
        <a:xfrm>
          <a:off x="3746500" y="1615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159283</xdr:rowOff>
    </xdr:from>
    <xdr:ext cx="534377" cy="259045"/>
    <xdr:sp macro="" textlink="">
      <xdr:nvSpPr>
        <xdr:cNvPr id="253" name="テキスト ボックス 252"/>
        <xdr:cNvSpPr txBox="1"/>
      </xdr:nvSpPr>
      <xdr:spPr>
        <a:xfrm>
          <a:off x="3530111" y="1593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61075</xdr:rowOff>
    </xdr:from>
    <xdr:to>
      <xdr:col>15</xdr:col>
      <xdr:colOff>101600</xdr:colOff>
      <xdr:row>94</xdr:row>
      <xdr:rowOff>162675</xdr:rowOff>
    </xdr:to>
    <xdr:sp macro="" textlink="">
      <xdr:nvSpPr>
        <xdr:cNvPr id="254" name="楕円 253"/>
        <xdr:cNvSpPr/>
      </xdr:nvSpPr>
      <xdr:spPr>
        <a:xfrm>
          <a:off x="2857500" y="161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7752</xdr:rowOff>
    </xdr:from>
    <xdr:ext cx="534377" cy="259045"/>
    <xdr:sp macro="" textlink="">
      <xdr:nvSpPr>
        <xdr:cNvPr id="255" name="テキスト ボックス 254"/>
        <xdr:cNvSpPr txBox="1"/>
      </xdr:nvSpPr>
      <xdr:spPr>
        <a:xfrm>
          <a:off x="2641111" y="1595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169514</xdr:rowOff>
    </xdr:from>
    <xdr:to>
      <xdr:col>10</xdr:col>
      <xdr:colOff>165100</xdr:colOff>
      <xdr:row>94</xdr:row>
      <xdr:rowOff>99664</xdr:rowOff>
    </xdr:to>
    <xdr:sp macro="" textlink="">
      <xdr:nvSpPr>
        <xdr:cNvPr id="256" name="楕円 255"/>
        <xdr:cNvSpPr/>
      </xdr:nvSpPr>
      <xdr:spPr>
        <a:xfrm>
          <a:off x="1968500" y="161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116191</xdr:rowOff>
    </xdr:from>
    <xdr:ext cx="534377" cy="259045"/>
    <xdr:sp macro="" textlink="">
      <xdr:nvSpPr>
        <xdr:cNvPr id="257" name="テキスト ボックス 256"/>
        <xdr:cNvSpPr txBox="1"/>
      </xdr:nvSpPr>
      <xdr:spPr>
        <a:xfrm>
          <a:off x="1752111" y="158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23096</xdr:rowOff>
    </xdr:from>
    <xdr:to>
      <xdr:col>6</xdr:col>
      <xdr:colOff>38100</xdr:colOff>
      <xdr:row>95</xdr:row>
      <xdr:rowOff>124696</xdr:rowOff>
    </xdr:to>
    <xdr:sp macro="" textlink="">
      <xdr:nvSpPr>
        <xdr:cNvPr id="258" name="楕円 257"/>
        <xdr:cNvSpPr/>
      </xdr:nvSpPr>
      <xdr:spPr>
        <a:xfrm>
          <a:off x="1079500" y="1631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141223</xdr:rowOff>
    </xdr:from>
    <xdr:ext cx="534377" cy="259045"/>
    <xdr:sp macro="" textlink="">
      <xdr:nvSpPr>
        <xdr:cNvPr id="259" name="テキスト ボックス 258"/>
        <xdr:cNvSpPr txBox="1"/>
      </xdr:nvSpPr>
      <xdr:spPr>
        <a:xfrm>
          <a:off x="863111" y="1608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57511</xdr:rowOff>
    </xdr:from>
    <xdr:to>
      <xdr:col>55</xdr:col>
      <xdr:colOff>0</xdr:colOff>
      <xdr:row>34</xdr:row>
      <xdr:rowOff>4704</xdr:rowOff>
    </xdr:to>
    <xdr:cxnSp macro="">
      <xdr:nvCxnSpPr>
        <xdr:cNvPr id="288" name="直線コネクタ 287"/>
        <xdr:cNvCxnSpPr/>
      </xdr:nvCxnSpPr>
      <xdr:spPr>
        <a:xfrm>
          <a:off x="9639300" y="5715361"/>
          <a:ext cx="838200" cy="11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86617</xdr:rowOff>
    </xdr:from>
    <xdr:ext cx="599010" cy="259045"/>
    <xdr:sp macro="" textlink="">
      <xdr:nvSpPr>
        <xdr:cNvPr id="289" name="補助費等平均値テキスト"/>
        <xdr:cNvSpPr txBox="1"/>
      </xdr:nvSpPr>
      <xdr:spPr>
        <a:xfrm>
          <a:off x="10528300" y="6087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57511</xdr:rowOff>
    </xdr:from>
    <xdr:to>
      <xdr:col>50</xdr:col>
      <xdr:colOff>114300</xdr:colOff>
      <xdr:row>33</xdr:row>
      <xdr:rowOff>101852</xdr:rowOff>
    </xdr:to>
    <xdr:cxnSp macro="">
      <xdr:nvCxnSpPr>
        <xdr:cNvPr id="291" name="直線コネクタ 290"/>
        <xdr:cNvCxnSpPr/>
      </xdr:nvCxnSpPr>
      <xdr:spPr>
        <a:xfrm flipV="1">
          <a:off x="8750300" y="5715361"/>
          <a:ext cx="889000" cy="4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41594</xdr:rowOff>
    </xdr:from>
    <xdr:ext cx="599010" cy="259045"/>
    <xdr:sp macro="" textlink="">
      <xdr:nvSpPr>
        <xdr:cNvPr id="293" name="テキスト ボックス 292"/>
        <xdr:cNvSpPr txBox="1"/>
      </xdr:nvSpPr>
      <xdr:spPr>
        <a:xfrm>
          <a:off x="9339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101852</xdr:rowOff>
    </xdr:from>
    <xdr:to>
      <xdr:col>45</xdr:col>
      <xdr:colOff>177800</xdr:colOff>
      <xdr:row>34</xdr:row>
      <xdr:rowOff>15448</xdr:rowOff>
    </xdr:to>
    <xdr:cxnSp macro="">
      <xdr:nvCxnSpPr>
        <xdr:cNvPr id="294" name="直線コネクタ 293"/>
        <xdr:cNvCxnSpPr/>
      </xdr:nvCxnSpPr>
      <xdr:spPr>
        <a:xfrm flipV="1">
          <a:off x="7861300" y="5759702"/>
          <a:ext cx="889000" cy="8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44440</xdr:rowOff>
    </xdr:from>
    <xdr:ext cx="599010" cy="259045"/>
    <xdr:sp macro="" textlink="">
      <xdr:nvSpPr>
        <xdr:cNvPr id="296" name="テキスト ボックス 295"/>
        <xdr:cNvSpPr txBox="1"/>
      </xdr:nvSpPr>
      <xdr:spPr>
        <a:xfrm>
          <a:off x="8450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15448</xdr:rowOff>
    </xdr:from>
    <xdr:to>
      <xdr:col>41</xdr:col>
      <xdr:colOff>50800</xdr:colOff>
      <xdr:row>34</xdr:row>
      <xdr:rowOff>45410</xdr:rowOff>
    </xdr:to>
    <xdr:cxnSp macro="">
      <xdr:nvCxnSpPr>
        <xdr:cNvPr id="297" name="直線コネクタ 296"/>
        <xdr:cNvCxnSpPr/>
      </xdr:nvCxnSpPr>
      <xdr:spPr>
        <a:xfrm flipV="1">
          <a:off x="6972300" y="5844748"/>
          <a:ext cx="889000" cy="2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63780</xdr:rowOff>
    </xdr:from>
    <xdr:ext cx="599010" cy="259045"/>
    <xdr:sp macro="" textlink="">
      <xdr:nvSpPr>
        <xdr:cNvPr id="299" name="テキスト ボックス 298"/>
        <xdr:cNvSpPr txBox="1"/>
      </xdr:nvSpPr>
      <xdr:spPr>
        <a:xfrm>
          <a:off x="7561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81154</xdr:rowOff>
    </xdr:from>
    <xdr:ext cx="599010" cy="259045"/>
    <xdr:sp macro="" textlink="">
      <xdr:nvSpPr>
        <xdr:cNvPr id="301" name="テキスト ボックス 300"/>
        <xdr:cNvSpPr txBox="1"/>
      </xdr:nvSpPr>
      <xdr:spPr>
        <a:xfrm>
          <a:off x="6672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125354</xdr:rowOff>
    </xdr:from>
    <xdr:to>
      <xdr:col>55</xdr:col>
      <xdr:colOff>50800</xdr:colOff>
      <xdr:row>34</xdr:row>
      <xdr:rowOff>55504</xdr:rowOff>
    </xdr:to>
    <xdr:sp macro="" textlink="">
      <xdr:nvSpPr>
        <xdr:cNvPr id="307" name="楕円 306"/>
        <xdr:cNvSpPr/>
      </xdr:nvSpPr>
      <xdr:spPr>
        <a:xfrm>
          <a:off x="10426700" y="578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148231</xdr:rowOff>
    </xdr:from>
    <xdr:ext cx="599010" cy="259045"/>
    <xdr:sp macro="" textlink="">
      <xdr:nvSpPr>
        <xdr:cNvPr id="308" name="補助費等該当値テキスト"/>
        <xdr:cNvSpPr txBox="1"/>
      </xdr:nvSpPr>
      <xdr:spPr>
        <a:xfrm>
          <a:off x="10528300" y="563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6711</xdr:rowOff>
    </xdr:from>
    <xdr:to>
      <xdr:col>50</xdr:col>
      <xdr:colOff>165100</xdr:colOff>
      <xdr:row>33</xdr:row>
      <xdr:rowOff>108311</xdr:rowOff>
    </xdr:to>
    <xdr:sp macro="" textlink="">
      <xdr:nvSpPr>
        <xdr:cNvPr id="309" name="楕円 308"/>
        <xdr:cNvSpPr/>
      </xdr:nvSpPr>
      <xdr:spPr>
        <a:xfrm>
          <a:off x="9588500" y="566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124838</xdr:rowOff>
    </xdr:from>
    <xdr:ext cx="599010" cy="259045"/>
    <xdr:sp macro="" textlink="">
      <xdr:nvSpPr>
        <xdr:cNvPr id="310" name="テキスト ボックス 309"/>
        <xdr:cNvSpPr txBox="1"/>
      </xdr:nvSpPr>
      <xdr:spPr>
        <a:xfrm>
          <a:off x="9339795" y="543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51052</xdr:rowOff>
    </xdr:from>
    <xdr:to>
      <xdr:col>46</xdr:col>
      <xdr:colOff>38100</xdr:colOff>
      <xdr:row>33</xdr:row>
      <xdr:rowOff>152652</xdr:rowOff>
    </xdr:to>
    <xdr:sp macro="" textlink="">
      <xdr:nvSpPr>
        <xdr:cNvPr id="311" name="楕円 310"/>
        <xdr:cNvSpPr/>
      </xdr:nvSpPr>
      <xdr:spPr>
        <a:xfrm>
          <a:off x="8699500" y="570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169179</xdr:rowOff>
    </xdr:from>
    <xdr:ext cx="599010" cy="259045"/>
    <xdr:sp macro="" textlink="">
      <xdr:nvSpPr>
        <xdr:cNvPr id="312" name="テキスト ボックス 311"/>
        <xdr:cNvSpPr txBox="1"/>
      </xdr:nvSpPr>
      <xdr:spPr>
        <a:xfrm>
          <a:off x="8450795" y="548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136098</xdr:rowOff>
    </xdr:from>
    <xdr:to>
      <xdr:col>41</xdr:col>
      <xdr:colOff>101600</xdr:colOff>
      <xdr:row>34</xdr:row>
      <xdr:rowOff>66248</xdr:rowOff>
    </xdr:to>
    <xdr:sp macro="" textlink="">
      <xdr:nvSpPr>
        <xdr:cNvPr id="313" name="楕円 312"/>
        <xdr:cNvSpPr/>
      </xdr:nvSpPr>
      <xdr:spPr>
        <a:xfrm>
          <a:off x="7810500" y="579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82775</xdr:rowOff>
    </xdr:from>
    <xdr:ext cx="599010" cy="259045"/>
    <xdr:sp macro="" textlink="">
      <xdr:nvSpPr>
        <xdr:cNvPr id="314" name="テキスト ボックス 313"/>
        <xdr:cNvSpPr txBox="1"/>
      </xdr:nvSpPr>
      <xdr:spPr>
        <a:xfrm>
          <a:off x="7561795" y="556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166060</xdr:rowOff>
    </xdr:from>
    <xdr:to>
      <xdr:col>36</xdr:col>
      <xdr:colOff>165100</xdr:colOff>
      <xdr:row>34</xdr:row>
      <xdr:rowOff>96210</xdr:rowOff>
    </xdr:to>
    <xdr:sp macro="" textlink="">
      <xdr:nvSpPr>
        <xdr:cNvPr id="315" name="楕円 314"/>
        <xdr:cNvSpPr/>
      </xdr:nvSpPr>
      <xdr:spPr>
        <a:xfrm>
          <a:off x="6921500" y="582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112737</xdr:rowOff>
    </xdr:from>
    <xdr:ext cx="599010" cy="259045"/>
    <xdr:sp macro="" textlink="">
      <xdr:nvSpPr>
        <xdr:cNvPr id="316" name="テキスト ボックス 315"/>
        <xdr:cNvSpPr txBox="1"/>
      </xdr:nvSpPr>
      <xdr:spPr>
        <a:xfrm>
          <a:off x="6672795" y="5599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50371</xdr:rowOff>
    </xdr:from>
    <xdr:to>
      <xdr:col>55</xdr:col>
      <xdr:colOff>0</xdr:colOff>
      <xdr:row>56</xdr:row>
      <xdr:rowOff>150183</xdr:rowOff>
    </xdr:to>
    <xdr:cxnSp macro="">
      <xdr:nvCxnSpPr>
        <xdr:cNvPr id="345" name="直線コネクタ 344"/>
        <xdr:cNvCxnSpPr/>
      </xdr:nvCxnSpPr>
      <xdr:spPr>
        <a:xfrm>
          <a:off x="9639300" y="9480121"/>
          <a:ext cx="838200" cy="27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123955</xdr:rowOff>
    </xdr:from>
    <xdr:ext cx="599010" cy="259045"/>
    <xdr:sp macro="" textlink="">
      <xdr:nvSpPr>
        <xdr:cNvPr id="346" name="普通建設事業費平均値テキスト"/>
        <xdr:cNvSpPr txBox="1"/>
      </xdr:nvSpPr>
      <xdr:spPr>
        <a:xfrm>
          <a:off x="10528300" y="9725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50371</xdr:rowOff>
    </xdr:from>
    <xdr:to>
      <xdr:col>50</xdr:col>
      <xdr:colOff>114300</xdr:colOff>
      <xdr:row>56</xdr:row>
      <xdr:rowOff>47536</xdr:rowOff>
    </xdr:to>
    <xdr:cxnSp macro="">
      <xdr:nvCxnSpPr>
        <xdr:cNvPr id="348" name="直線コネクタ 347"/>
        <xdr:cNvCxnSpPr/>
      </xdr:nvCxnSpPr>
      <xdr:spPr>
        <a:xfrm flipV="1">
          <a:off x="8750300" y="9480121"/>
          <a:ext cx="889000" cy="16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110195</xdr:rowOff>
    </xdr:from>
    <xdr:ext cx="599010" cy="259045"/>
    <xdr:sp macro="" textlink="">
      <xdr:nvSpPr>
        <xdr:cNvPr id="350" name="テキスト ボックス 349"/>
        <xdr:cNvSpPr txBox="1"/>
      </xdr:nvSpPr>
      <xdr:spPr>
        <a:xfrm>
          <a:off x="9339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47536</xdr:rowOff>
    </xdr:from>
    <xdr:to>
      <xdr:col>45</xdr:col>
      <xdr:colOff>177800</xdr:colOff>
      <xdr:row>58</xdr:row>
      <xdr:rowOff>4319</xdr:rowOff>
    </xdr:to>
    <xdr:cxnSp macro="">
      <xdr:nvCxnSpPr>
        <xdr:cNvPr id="351" name="直線コネクタ 350"/>
        <xdr:cNvCxnSpPr/>
      </xdr:nvCxnSpPr>
      <xdr:spPr>
        <a:xfrm flipV="1">
          <a:off x="7861300" y="9648736"/>
          <a:ext cx="889000" cy="29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42810</xdr:rowOff>
    </xdr:from>
    <xdr:ext cx="599010" cy="259045"/>
    <xdr:sp macro="" textlink="">
      <xdr:nvSpPr>
        <xdr:cNvPr id="353" name="テキスト ボックス 352"/>
        <xdr:cNvSpPr txBox="1"/>
      </xdr:nvSpPr>
      <xdr:spPr>
        <a:xfrm>
          <a:off x="8450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4319</xdr:rowOff>
    </xdr:from>
    <xdr:to>
      <xdr:col>41</xdr:col>
      <xdr:colOff>50800</xdr:colOff>
      <xdr:row>58</xdr:row>
      <xdr:rowOff>33167</xdr:rowOff>
    </xdr:to>
    <xdr:cxnSp macro="">
      <xdr:nvCxnSpPr>
        <xdr:cNvPr id="354" name="直線コネクタ 353"/>
        <xdr:cNvCxnSpPr/>
      </xdr:nvCxnSpPr>
      <xdr:spPr>
        <a:xfrm flipV="1">
          <a:off x="6972300" y="9948419"/>
          <a:ext cx="889000" cy="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99383</xdr:rowOff>
    </xdr:from>
    <xdr:to>
      <xdr:col>55</xdr:col>
      <xdr:colOff>50800</xdr:colOff>
      <xdr:row>57</xdr:row>
      <xdr:rowOff>29533</xdr:rowOff>
    </xdr:to>
    <xdr:sp macro="" textlink="">
      <xdr:nvSpPr>
        <xdr:cNvPr id="364" name="楕円 363"/>
        <xdr:cNvSpPr/>
      </xdr:nvSpPr>
      <xdr:spPr>
        <a:xfrm>
          <a:off x="10426700" y="970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122260</xdr:rowOff>
    </xdr:from>
    <xdr:ext cx="599010" cy="259045"/>
    <xdr:sp macro="" textlink="">
      <xdr:nvSpPr>
        <xdr:cNvPr id="365" name="普通建設事業費該当値テキスト"/>
        <xdr:cNvSpPr txBox="1"/>
      </xdr:nvSpPr>
      <xdr:spPr>
        <a:xfrm>
          <a:off x="10528300" y="955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171021</xdr:rowOff>
    </xdr:from>
    <xdr:to>
      <xdr:col>50</xdr:col>
      <xdr:colOff>165100</xdr:colOff>
      <xdr:row>55</xdr:row>
      <xdr:rowOff>101171</xdr:rowOff>
    </xdr:to>
    <xdr:sp macro="" textlink="">
      <xdr:nvSpPr>
        <xdr:cNvPr id="366" name="楕円 365"/>
        <xdr:cNvSpPr/>
      </xdr:nvSpPr>
      <xdr:spPr>
        <a:xfrm>
          <a:off x="9588500" y="942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117698</xdr:rowOff>
    </xdr:from>
    <xdr:ext cx="599010" cy="259045"/>
    <xdr:sp macro="" textlink="">
      <xdr:nvSpPr>
        <xdr:cNvPr id="367" name="テキスト ボックス 366"/>
        <xdr:cNvSpPr txBox="1"/>
      </xdr:nvSpPr>
      <xdr:spPr>
        <a:xfrm>
          <a:off x="9339795" y="920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168186</xdr:rowOff>
    </xdr:from>
    <xdr:to>
      <xdr:col>46</xdr:col>
      <xdr:colOff>38100</xdr:colOff>
      <xdr:row>56</xdr:row>
      <xdr:rowOff>98336</xdr:rowOff>
    </xdr:to>
    <xdr:sp macro="" textlink="">
      <xdr:nvSpPr>
        <xdr:cNvPr id="368" name="楕円 367"/>
        <xdr:cNvSpPr/>
      </xdr:nvSpPr>
      <xdr:spPr>
        <a:xfrm>
          <a:off x="8699500" y="959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114863</xdr:rowOff>
    </xdr:from>
    <xdr:ext cx="599010" cy="259045"/>
    <xdr:sp macro="" textlink="">
      <xdr:nvSpPr>
        <xdr:cNvPr id="369" name="テキスト ボックス 368"/>
        <xdr:cNvSpPr txBox="1"/>
      </xdr:nvSpPr>
      <xdr:spPr>
        <a:xfrm>
          <a:off x="8450795" y="937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124969</xdr:rowOff>
    </xdr:from>
    <xdr:to>
      <xdr:col>41</xdr:col>
      <xdr:colOff>101600</xdr:colOff>
      <xdr:row>58</xdr:row>
      <xdr:rowOff>55119</xdr:rowOff>
    </xdr:to>
    <xdr:sp macro="" textlink="">
      <xdr:nvSpPr>
        <xdr:cNvPr id="370" name="楕円 369"/>
        <xdr:cNvSpPr/>
      </xdr:nvSpPr>
      <xdr:spPr>
        <a:xfrm>
          <a:off x="7810500" y="989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46246</xdr:rowOff>
    </xdr:from>
    <xdr:ext cx="599010" cy="259045"/>
    <xdr:sp macro="" textlink="">
      <xdr:nvSpPr>
        <xdr:cNvPr id="371" name="テキスト ボックス 370"/>
        <xdr:cNvSpPr txBox="1"/>
      </xdr:nvSpPr>
      <xdr:spPr>
        <a:xfrm>
          <a:off x="7561795" y="9990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153817</xdr:rowOff>
    </xdr:from>
    <xdr:to>
      <xdr:col>36</xdr:col>
      <xdr:colOff>165100</xdr:colOff>
      <xdr:row>58</xdr:row>
      <xdr:rowOff>83967</xdr:rowOff>
    </xdr:to>
    <xdr:sp macro="" textlink="">
      <xdr:nvSpPr>
        <xdr:cNvPr id="372" name="楕円 371"/>
        <xdr:cNvSpPr/>
      </xdr:nvSpPr>
      <xdr:spPr>
        <a:xfrm>
          <a:off x="6921500" y="992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75094</xdr:rowOff>
    </xdr:from>
    <xdr:ext cx="534377" cy="259045"/>
    <xdr:sp macro="" textlink="">
      <xdr:nvSpPr>
        <xdr:cNvPr id="373" name="テキスト ボックス 372"/>
        <xdr:cNvSpPr txBox="1"/>
      </xdr:nvSpPr>
      <xdr:spPr>
        <a:xfrm>
          <a:off x="6705111" y="1001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140230</xdr:rowOff>
    </xdr:from>
    <xdr:to>
      <xdr:col>55</xdr:col>
      <xdr:colOff>0</xdr:colOff>
      <xdr:row>78</xdr:row>
      <xdr:rowOff>21349</xdr:rowOff>
    </xdr:to>
    <xdr:cxnSp macro="">
      <xdr:nvCxnSpPr>
        <xdr:cNvPr id="400" name="直線コネクタ 399"/>
        <xdr:cNvCxnSpPr/>
      </xdr:nvCxnSpPr>
      <xdr:spPr>
        <a:xfrm flipV="1">
          <a:off x="9639300" y="13341880"/>
          <a:ext cx="838200" cy="5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69287</xdr:rowOff>
    </xdr:from>
    <xdr:to>
      <xdr:col>50</xdr:col>
      <xdr:colOff>114300</xdr:colOff>
      <xdr:row>78</xdr:row>
      <xdr:rowOff>21349</xdr:rowOff>
    </xdr:to>
    <xdr:cxnSp macro="">
      <xdr:nvCxnSpPr>
        <xdr:cNvPr id="403" name="直線コネクタ 402"/>
        <xdr:cNvCxnSpPr/>
      </xdr:nvCxnSpPr>
      <xdr:spPr>
        <a:xfrm>
          <a:off x="8750300" y="13270937"/>
          <a:ext cx="889000" cy="12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69287</xdr:rowOff>
    </xdr:from>
    <xdr:to>
      <xdr:col>45</xdr:col>
      <xdr:colOff>177800</xdr:colOff>
      <xdr:row>77</xdr:row>
      <xdr:rowOff>167677</xdr:rowOff>
    </xdr:to>
    <xdr:cxnSp macro="">
      <xdr:nvCxnSpPr>
        <xdr:cNvPr id="406" name="直線コネクタ 405"/>
        <xdr:cNvCxnSpPr/>
      </xdr:nvCxnSpPr>
      <xdr:spPr>
        <a:xfrm flipV="1">
          <a:off x="7861300" y="13270937"/>
          <a:ext cx="889000" cy="9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103225</xdr:rowOff>
    </xdr:from>
    <xdr:to>
      <xdr:col>41</xdr:col>
      <xdr:colOff>50800</xdr:colOff>
      <xdr:row>77</xdr:row>
      <xdr:rowOff>167677</xdr:rowOff>
    </xdr:to>
    <xdr:cxnSp macro="">
      <xdr:nvCxnSpPr>
        <xdr:cNvPr id="409" name="直線コネクタ 408"/>
        <xdr:cNvCxnSpPr/>
      </xdr:nvCxnSpPr>
      <xdr:spPr>
        <a:xfrm>
          <a:off x="6972300" y="13304875"/>
          <a:ext cx="889000" cy="6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89430</xdr:rowOff>
    </xdr:from>
    <xdr:to>
      <xdr:col>55</xdr:col>
      <xdr:colOff>50800</xdr:colOff>
      <xdr:row>78</xdr:row>
      <xdr:rowOff>19580</xdr:rowOff>
    </xdr:to>
    <xdr:sp macro="" textlink="">
      <xdr:nvSpPr>
        <xdr:cNvPr id="419" name="楕円 418"/>
        <xdr:cNvSpPr/>
      </xdr:nvSpPr>
      <xdr:spPr>
        <a:xfrm>
          <a:off x="10426700" y="1329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67857</xdr:rowOff>
    </xdr:from>
    <xdr:ext cx="534377" cy="259045"/>
    <xdr:sp macro="" textlink="">
      <xdr:nvSpPr>
        <xdr:cNvPr id="420" name="普通建設事業費 （ うち新規整備　）該当値テキスト"/>
        <xdr:cNvSpPr txBox="1"/>
      </xdr:nvSpPr>
      <xdr:spPr>
        <a:xfrm>
          <a:off x="10528300" y="1326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141999</xdr:rowOff>
    </xdr:from>
    <xdr:to>
      <xdr:col>50</xdr:col>
      <xdr:colOff>165100</xdr:colOff>
      <xdr:row>78</xdr:row>
      <xdr:rowOff>72149</xdr:rowOff>
    </xdr:to>
    <xdr:sp macro="" textlink="">
      <xdr:nvSpPr>
        <xdr:cNvPr id="421" name="楕円 420"/>
        <xdr:cNvSpPr/>
      </xdr:nvSpPr>
      <xdr:spPr>
        <a:xfrm>
          <a:off x="9588500" y="133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63276</xdr:rowOff>
    </xdr:from>
    <xdr:ext cx="534377" cy="259045"/>
    <xdr:sp macro="" textlink="">
      <xdr:nvSpPr>
        <xdr:cNvPr id="422" name="テキスト ボックス 421"/>
        <xdr:cNvSpPr txBox="1"/>
      </xdr:nvSpPr>
      <xdr:spPr>
        <a:xfrm>
          <a:off x="9372111" y="1343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18487</xdr:rowOff>
    </xdr:from>
    <xdr:to>
      <xdr:col>46</xdr:col>
      <xdr:colOff>38100</xdr:colOff>
      <xdr:row>77</xdr:row>
      <xdr:rowOff>120087</xdr:rowOff>
    </xdr:to>
    <xdr:sp macro="" textlink="">
      <xdr:nvSpPr>
        <xdr:cNvPr id="423" name="楕円 422"/>
        <xdr:cNvSpPr/>
      </xdr:nvSpPr>
      <xdr:spPr>
        <a:xfrm>
          <a:off x="8699500" y="1322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111214</xdr:rowOff>
    </xdr:from>
    <xdr:ext cx="534377" cy="259045"/>
    <xdr:sp macro="" textlink="">
      <xdr:nvSpPr>
        <xdr:cNvPr id="424" name="テキスト ボックス 423"/>
        <xdr:cNvSpPr txBox="1"/>
      </xdr:nvSpPr>
      <xdr:spPr>
        <a:xfrm>
          <a:off x="8483111" y="1331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116877</xdr:rowOff>
    </xdr:from>
    <xdr:to>
      <xdr:col>41</xdr:col>
      <xdr:colOff>101600</xdr:colOff>
      <xdr:row>78</xdr:row>
      <xdr:rowOff>47027</xdr:rowOff>
    </xdr:to>
    <xdr:sp macro="" textlink="">
      <xdr:nvSpPr>
        <xdr:cNvPr id="425" name="楕円 424"/>
        <xdr:cNvSpPr/>
      </xdr:nvSpPr>
      <xdr:spPr>
        <a:xfrm>
          <a:off x="7810500" y="1331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38154</xdr:rowOff>
    </xdr:from>
    <xdr:ext cx="534377" cy="259045"/>
    <xdr:sp macro="" textlink="">
      <xdr:nvSpPr>
        <xdr:cNvPr id="426" name="テキスト ボックス 425"/>
        <xdr:cNvSpPr txBox="1"/>
      </xdr:nvSpPr>
      <xdr:spPr>
        <a:xfrm>
          <a:off x="7594111" y="1341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52425</xdr:rowOff>
    </xdr:from>
    <xdr:to>
      <xdr:col>36</xdr:col>
      <xdr:colOff>165100</xdr:colOff>
      <xdr:row>77</xdr:row>
      <xdr:rowOff>154025</xdr:rowOff>
    </xdr:to>
    <xdr:sp macro="" textlink="">
      <xdr:nvSpPr>
        <xdr:cNvPr id="427" name="楕円 426"/>
        <xdr:cNvSpPr/>
      </xdr:nvSpPr>
      <xdr:spPr>
        <a:xfrm>
          <a:off x="6921500" y="132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145152</xdr:rowOff>
    </xdr:from>
    <xdr:ext cx="534377" cy="259045"/>
    <xdr:sp macro="" textlink="">
      <xdr:nvSpPr>
        <xdr:cNvPr id="428" name="テキスト ボックス 427"/>
        <xdr:cNvSpPr txBox="1"/>
      </xdr:nvSpPr>
      <xdr:spPr>
        <a:xfrm>
          <a:off x="6705111" y="1334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87354</xdr:rowOff>
    </xdr:from>
    <xdr:to>
      <xdr:col>55</xdr:col>
      <xdr:colOff>0</xdr:colOff>
      <xdr:row>96</xdr:row>
      <xdr:rowOff>144295</xdr:rowOff>
    </xdr:to>
    <xdr:cxnSp macro="">
      <xdr:nvCxnSpPr>
        <xdr:cNvPr id="459" name="直線コネクタ 458"/>
        <xdr:cNvCxnSpPr/>
      </xdr:nvCxnSpPr>
      <xdr:spPr>
        <a:xfrm>
          <a:off x="9639300" y="16032204"/>
          <a:ext cx="838200" cy="57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1255</xdr:rowOff>
    </xdr:from>
    <xdr:ext cx="599010" cy="259045"/>
    <xdr:sp macro="" textlink="">
      <xdr:nvSpPr>
        <xdr:cNvPr id="460" name="普通建設事業費 （ うち更新整備　）平均値テキスト"/>
        <xdr:cNvSpPr txBox="1"/>
      </xdr:nvSpPr>
      <xdr:spPr>
        <a:xfrm>
          <a:off x="10528300" y="1663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87354</xdr:rowOff>
    </xdr:from>
    <xdr:to>
      <xdr:col>50</xdr:col>
      <xdr:colOff>114300</xdr:colOff>
      <xdr:row>95</xdr:row>
      <xdr:rowOff>158497</xdr:rowOff>
    </xdr:to>
    <xdr:cxnSp macro="">
      <xdr:nvCxnSpPr>
        <xdr:cNvPr id="462" name="直線コネクタ 461"/>
        <xdr:cNvCxnSpPr/>
      </xdr:nvCxnSpPr>
      <xdr:spPr>
        <a:xfrm flipV="1">
          <a:off x="8750300" y="16032204"/>
          <a:ext cx="889000" cy="4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161372</xdr:rowOff>
    </xdr:from>
    <xdr:ext cx="534377" cy="259045"/>
    <xdr:sp macro="" textlink="">
      <xdr:nvSpPr>
        <xdr:cNvPr id="464" name="テキスト ボックス 463"/>
        <xdr:cNvSpPr txBox="1"/>
      </xdr:nvSpPr>
      <xdr:spPr>
        <a:xfrm>
          <a:off x="9372111" y="167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158497</xdr:rowOff>
    </xdr:from>
    <xdr:to>
      <xdr:col>45</xdr:col>
      <xdr:colOff>177800</xdr:colOff>
      <xdr:row>98</xdr:row>
      <xdr:rowOff>67557</xdr:rowOff>
    </xdr:to>
    <xdr:cxnSp macro="">
      <xdr:nvCxnSpPr>
        <xdr:cNvPr id="465" name="直線コネクタ 464"/>
        <xdr:cNvCxnSpPr/>
      </xdr:nvCxnSpPr>
      <xdr:spPr>
        <a:xfrm flipV="1">
          <a:off x="7861300" y="16446247"/>
          <a:ext cx="889000" cy="42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162369</xdr:rowOff>
    </xdr:from>
    <xdr:ext cx="534377" cy="259045"/>
    <xdr:sp macro="" textlink="">
      <xdr:nvSpPr>
        <xdr:cNvPr id="467" name="テキスト ボックス 466"/>
        <xdr:cNvSpPr txBox="1"/>
      </xdr:nvSpPr>
      <xdr:spPr>
        <a:xfrm>
          <a:off x="8483111" y="167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67557</xdr:rowOff>
    </xdr:from>
    <xdr:to>
      <xdr:col>41</xdr:col>
      <xdr:colOff>50800</xdr:colOff>
      <xdr:row>98</xdr:row>
      <xdr:rowOff>137950</xdr:rowOff>
    </xdr:to>
    <xdr:cxnSp macro="">
      <xdr:nvCxnSpPr>
        <xdr:cNvPr id="468" name="直線コネクタ 467"/>
        <xdr:cNvCxnSpPr/>
      </xdr:nvCxnSpPr>
      <xdr:spPr>
        <a:xfrm flipV="1">
          <a:off x="6972300" y="16869657"/>
          <a:ext cx="889000" cy="7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93495</xdr:rowOff>
    </xdr:from>
    <xdr:to>
      <xdr:col>55</xdr:col>
      <xdr:colOff>50800</xdr:colOff>
      <xdr:row>97</xdr:row>
      <xdr:rowOff>23645</xdr:rowOff>
    </xdr:to>
    <xdr:sp macro="" textlink="">
      <xdr:nvSpPr>
        <xdr:cNvPr id="478" name="楕円 477"/>
        <xdr:cNvSpPr/>
      </xdr:nvSpPr>
      <xdr:spPr>
        <a:xfrm>
          <a:off x="10426700" y="1655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116372</xdr:rowOff>
    </xdr:from>
    <xdr:ext cx="599010" cy="259045"/>
    <xdr:sp macro="" textlink="">
      <xdr:nvSpPr>
        <xdr:cNvPr id="479" name="普通建設事業費 （ うち更新整備　）該当値テキスト"/>
        <xdr:cNvSpPr txBox="1"/>
      </xdr:nvSpPr>
      <xdr:spPr>
        <a:xfrm>
          <a:off x="10528300" y="16404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36554</xdr:rowOff>
    </xdr:from>
    <xdr:to>
      <xdr:col>50</xdr:col>
      <xdr:colOff>165100</xdr:colOff>
      <xdr:row>93</xdr:row>
      <xdr:rowOff>138154</xdr:rowOff>
    </xdr:to>
    <xdr:sp macro="" textlink="">
      <xdr:nvSpPr>
        <xdr:cNvPr id="480" name="楕円 479"/>
        <xdr:cNvSpPr/>
      </xdr:nvSpPr>
      <xdr:spPr>
        <a:xfrm>
          <a:off x="9588500" y="1598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154681</xdr:rowOff>
    </xdr:from>
    <xdr:ext cx="599010" cy="259045"/>
    <xdr:sp macro="" textlink="">
      <xdr:nvSpPr>
        <xdr:cNvPr id="481" name="テキスト ボックス 480"/>
        <xdr:cNvSpPr txBox="1"/>
      </xdr:nvSpPr>
      <xdr:spPr>
        <a:xfrm>
          <a:off x="9339795" y="15756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107697</xdr:rowOff>
    </xdr:from>
    <xdr:to>
      <xdr:col>46</xdr:col>
      <xdr:colOff>38100</xdr:colOff>
      <xdr:row>96</xdr:row>
      <xdr:rowOff>37847</xdr:rowOff>
    </xdr:to>
    <xdr:sp macro="" textlink="">
      <xdr:nvSpPr>
        <xdr:cNvPr id="482" name="楕円 481"/>
        <xdr:cNvSpPr/>
      </xdr:nvSpPr>
      <xdr:spPr>
        <a:xfrm>
          <a:off x="8699500" y="1639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54374</xdr:rowOff>
    </xdr:from>
    <xdr:ext cx="599010" cy="259045"/>
    <xdr:sp macro="" textlink="">
      <xdr:nvSpPr>
        <xdr:cNvPr id="483" name="テキスト ボックス 482"/>
        <xdr:cNvSpPr txBox="1"/>
      </xdr:nvSpPr>
      <xdr:spPr>
        <a:xfrm>
          <a:off x="8450795" y="16170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16757</xdr:rowOff>
    </xdr:from>
    <xdr:to>
      <xdr:col>41</xdr:col>
      <xdr:colOff>101600</xdr:colOff>
      <xdr:row>98</xdr:row>
      <xdr:rowOff>118357</xdr:rowOff>
    </xdr:to>
    <xdr:sp macro="" textlink="">
      <xdr:nvSpPr>
        <xdr:cNvPr id="484" name="楕円 483"/>
        <xdr:cNvSpPr/>
      </xdr:nvSpPr>
      <xdr:spPr>
        <a:xfrm>
          <a:off x="7810500" y="1681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109484</xdr:rowOff>
    </xdr:from>
    <xdr:ext cx="534377" cy="259045"/>
    <xdr:sp macro="" textlink="">
      <xdr:nvSpPr>
        <xdr:cNvPr id="485" name="テキスト ボックス 484"/>
        <xdr:cNvSpPr txBox="1"/>
      </xdr:nvSpPr>
      <xdr:spPr>
        <a:xfrm>
          <a:off x="7594111" y="1691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87150</xdr:rowOff>
    </xdr:from>
    <xdr:to>
      <xdr:col>36</xdr:col>
      <xdr:colOff>165100</xdr:colOff>
      <xdr:row>99</xdr:row>
      <xdr:rowOff>17300</xdr:rowOff>
    </xdr:to>
    <xdr:sp macro="" textlink="">
      <xdr:nvSpPr>
        <xdr:cNvPr id="486" name="楕円 485"/>
        <xdr:cNvSpPr/>
      </xdr:nvSpPr>
      <xdr:spPr>
        <a:xfrm>
          <a:off x="6921500" y="1688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8427</xdr:rowOff>
    </xdr:from>
    <xdr:ext cx="534377" cy="259045"/>
    <xdr:sp macro="" textlink="">
      <xdr:nvSpPr>
        <xdr:cNvPr id="487" name="テキスト ボックス 486"/>
        <xdr:cNvSpPr txBox="1"/>
      </xdr:nvSpPr>
      <xdr:spPr>
        <a:xfrm>
          <a:off x="6705111" y="169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79581</xdr:rowOff>
    </xdr:from>
    <xdr:to>
      <xdr:col>85</xdr:col>
      <xdr:colOff>127000</xdr:colOff>
      <xdr:row>39</xdr:row>
      <xdr:rowOff>98878</xdr:rowOff>
    </xdr:to>
    <xdr:cxnSp macro="">
      <xdr:nvCxnSpPr>
        <xdr:cNvPr id="518" name="直線コネクタ 517"/>
        <xdr:cNvCxnSpPr/>
      </xdr:nvCxnSpPr>
      <xdr:spPr>
        <a:xfrm>
          <a:off x="15481300" y="6766131"/>
          <a:ext cx="838200" cy="1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61754</xdr:rowOff>
    </xdr:from>
    <xdr:to>
      <xdr:col>81</xdr:col>
      <xdr:colOff>50800</xdr:colOff>
      <xdr:row>39</xdr:row>
      <xdr:rowOff>79581</xdr:rowOff>
    </xdr:to>
    <xdr:cxnSp macro="">
      <xdr:nvCxnSpPr>
        <xdr:cNvPr id="521" name="直線コネクタ 520"/>
        <xdr:cNvCxnSpPr/>
      </xdr:nvCxnSpPr>
      <xdr:spPr>
        <a:xfrm>
          <a:off x="14592300" y="6748304"/>
          <a:ext cx="889000" cy="1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61754</xdr:rowOff>
    </xdr:from>
    <xdr:to>
      <xdr:col>76</xdr:col>
      <xdr:colOff>114300</xdr:colOff>
      <xdr:row>39</xdr:row>
      <xdr:rowOff>66649</xdr:rowOff>
    </xdr:to>
    <xdr:cxnSp macro="">
      <xdr:nvCxnSpPr>
        <xdr:cNvPr id="524" name="直線コネクタ 523"/>
        <xdr:cNvCxnSpPr/>
      </xdr:nvCxnSpPr>
      <xdr:spPr>
        <a:xfrm flipV="1">
          <a:off x="13703300" y="6748304"/>
          <a:ext cx="889000" cy="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66649</xdr:rowOff>
    </xdr:from>
    <xdr:to>
      <xdr:col>71</xdr:col>
      <xdr:colOff>177800</xdr:colOff>
      <xdr:row>39</xdr:row>
      <xdr:rowOff>98878</xdr:rowOff>
    </xdr:to>
    <xdr:cxnSp macro="">
      <xdr:nvCxnSpPr>
        <xdr:cNvPr id="527" name="直線コネクタ 526"/>
        <xdr:cNvCxnSpPr/>
      </xdr:nvCxnSpPr>
      <xdr:spPr>
        <a:xfrm flipV="1">
          <a:off x="12814300" y="6753199"/>
          <a:ext cx="889000" cy="3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249299" cy="259045"/>
    <xdr:sp macro="" textlink="">
      <xdr:nvSpPr>
        <xdr:cNvPr id="538" name="災害復旧事業費該当値テキスト"/>
        <xdr:cNvSpPr txBox="1"/>
      </xdr:nvSpPr>
      <xdr:spPr>
        <a:xfrm>
          <a:off x="16370300" y="66591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28781</xdr:rowOff>
    </xdr:from>
    <xdr:to>
      <xdr:col>81</xdr:col>
      <xdr:colOff>101600</xdr:colOff>
      <xdr:row>39</xdr:row>
      <xdr:rowOff>130381</xdr:rowOff>
    </xdr:to>
    <xdr:sp macro="" textlink="">
      <xdr:nvSpPr>
        <xdr:cNvPr id="539" name="楕円 538"/>
        <xdr:cNvSpPr/>
      </xdr:nvSpPr>
      <xdr:spPr>
        <a:xfrm>
          <a:off x="15430500" y="671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121508</xdr:rowOff>
    </xdr:from>
    <xdr:ext cx="469744" cy="259045"/>
    <xdr:sp macro="" textlink="">
      <xdr:nvSpPr>
        <xdr:cNvPr id="540" name="テキスト ボックス 539"/>
        <xdr:cNvSpPr txBox="1"/>
      </xdr:nvSpPr>
      <xdr:spPr>
        <a:xfrm>
          <a:off x="15246428" y="680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10954</xdr:rowOff>
    </xdr:from>
    <xdr:to>
      <xdr:col>76</xdr:col>
      <xdr:colOff>165100</xdr:colOff>
      <xdr:row>39</xdr:row>
      <xdr:rowOff>112554</xdr:rowOff>
    </xdr:to>
    <xdr:sp macro="" textlink="">
      <xdr:nvSpPr>
        <xdr:cNvPr id="541" name="楕円 540"/>
        <xdr:cNvSpPr/>
      </xdr:nvSpPr>
      <xdr:spPr>
        <a:xfrm>
          <a:off x="14541500" y="669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103681</xdr:rowOff>
    </xdr:from>
    <xdr:ext cx="534377" cy="259045"/>
    <xdr:sp macro="" textlink="">
      <xdr:nvSpPr>
        <xdr:cNvPr id="542" name="テキスト ボックス 541"/>
        <xdr:cNvSpPr txBox="1"/>
      </xdr:nvSpPr>
      <xdr:spPr>
        <a:xfrm>
          <a:off x="14325111" y="679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15849</xdr:rowOff>
    </xdr:from>
    <xdr:to>
      <xdr:col>72</xdr:col>
      <xdr:colOff>38100</xdr:colOff>
      <xdr:row>39</xdr:row>
      <xdr:rowOff>117449</xdr:rowOff>
    </xdr:to>
    <xdr:sp macro="" textlink="">
      <xdr:nvSpPr>
        <xdr:cNvPr id="543" name="楕円 542"/>
        <xdr:cNvSpPr/>
      </xdr:nvSpPr>
      <xdr:spPr>
        <a:xfrm>
          <a:off x="13652500" y="670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108576</xdr:rowOff>
    </xdr:from>
    <xdr:ext cx="469744" cy="259045"/>
    <xdr:sp macro="" textlink="">
      <xdr:nvSpPr>
        <xdr:cNvPr id="544" name="テキスト ボックス 543"/>
        <xdr:cNvSpPr txBox="1"/>
      </xdr:nvSpPr>
      <xdr:spPr>
        <a:xfrm>
          <a:off x="13468428" y="679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146704</xdr:rowOff>
    </xdr:from>
    <xdr:to>
      <xdr:col>85</xdr:col>
      <xdr:colOff>127000</xdr:colOff>
      <xdr:row>75</xdr:row>
      <xdr:rowOff>161965</xdr:rowOff>
    </xdr:to>
    <xdr:cxnSp macro="">
      <xdr:nvCxnSpPr>
        <xdr:cNvPr id="628" name="直線コネクタ 627"/>
        <xdr:cNvCxnSpPr/>
      </xdr:nvCxnSpPr>
      <xdr:spPr>
        <a:xfrm>
          <a:off x="15481300" y="13005454"/>
          <a:ext cx="838200" cy="1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146704</xdr:rowOff>
    </xdr:from>
    <xdr:to>
      <xdr:col>81</xdr:col>
      <xdr:colOff>50800</xdr:colOff>
      <xdr:row>75</xdr:row>
      <xdr:rowOff>160649</xdr:rowOff>
    </xdr:to>
    <xdr:cxnSp macro="">
      <xdr:nvCxnSpPr>
        <xdr:cNvPr id="631" name="直線コネクタ 630"/>
        <xdr:cNvCxnSpPr/>
      </xdr:nvCxnSpPr>
      <xdr:spPr>
        <a:xfrm flipV="1">
          <a:off x="14592300" y="13005454"/>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145150</xdr:rowOff>
    </xdr:from>
    <xdr:to>
      <xdr:col>76</xdr:col>
      <xdr:colOff>114300</xdr:colOff>
      <xdr:row>75</xdr:row>
      <xdr:rowOff>160649</xdr:rowOff>
    </xdr:to>
    <xdr:cxnSp macro="">
      <xdr:nvCxnSpPr>
        <xdr:cNvPr id="634" name="直線コネクタ 633"/>
        <xdr:cNvCxnSpPr/>
      </xdr:nvCxnSpPr>
      <xdr:spPr>
        <a:xfrm>
          <a:off x="13703300" y="13003900"/>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139174</xdr:rowOff>
    </xdr:from>
    <xdr:to>
      <xdr:col>71</xdr:col>
      <xdr:colOff>177800</xdr:colOff>
      <xdr:row>75</xdr:row>
      <xdr:rowOff>145150</xdr:rowOff>
    </xdr:to>
    <xdr:cxnSp macro="">
      <xdr:nvCxnSpPr>
        <xdr:cNvPr id="637" name="直線コネクタ 636"/>
        <xdr:cNvCxnSpPr/>
      </xdr:nvCxnSpPr>
      <xdr:spPr>
        <a:xfrm>
          <a:off x="12814300" y="12997924"/>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41" name="テキスト ボックス 640"/>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111165</xdr:rowOff>
    </xdr:from>
    <xdr:to>
      <xdr:col>85</xdr:col>
      <xdr:colOff>177800</xdr:colOff>
      <xdr:row>76</xdr:row>
      <xdr:rowOff>41315</xdr:rowOff>
    </xdr:to>
    <xdr:sp macro="" textlink="">
      <xdr:nvSpPr>
        <xdr:cNvPr id="647" name="楕円 646"/>
        <xdr:cNvSpPr/>
      </xdr:nvSpPr>
      <xdr:spPr>
        <a:xfrm>
          <a:off x="16268700" y="129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89592</xdr:rowOff>
    </xdr:from>
    <xdr:ext cx="599010" cy="259045"/>
    <xdr:sp macro="" textlink="">
      <xdr:nvSpPr>
        <xdr:cNvPr id="648" name="公債費該当値テキスト"/>
        <xdr:cNvSpPr txBox="1"/>
      </xdr:nvSpPr>
      <xdr:spPr>
        <a:xfrm>
          <a:off x="16370300" y="1294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95904</xdr:rowOff>
    </xdr:from>
    <xdr:to>
      <xdr:col>81</xdr:col>
      <xdr:colOff>101600</xdr:colOff>
      <xdr:row>76</xdr:row>
      <xdr:rowOff>26054</xdr:rowOff>
    </xdr:to>
    <xdr:sp macro="" textlink="">
      <xdr:nvSpPr>
        <xdr:cNvPr id="649" name="楕円 648"/>
        <xdr:cNvSpPr/>
      </xdr:nvSpPr>
      <xdr:spPr>
        <a:xfrm>
          <a:off x="15430500" y="1295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17181</xdr:rowOff>
    </xdr:from>
    <xdr:ext cx="599010" cy="259045"/>
    <xdr:sp macro="" textlink="">
      <xdr:nvSpPr>
        <xdr:cNvPr id="650" name="テキスト ボックス 649"/>
        <xdr:cNvSpPr txBox="1"/>
      </xdr:nvSpPr>
      <xdr:spPr>
        <a:xfrm>
          <a:off x="15181795" y="1304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109849</xdr:rowOff>
    </xdr:from>
    <xdr:to>
      <xdr:col>76</xdr:col>
      <xdr:colOff>165100</xdr:colOff>
      <xdr:row>76</xdr:row>
      <xdr:rowOff>39999</xdr:rowOff>
    </xdr:to>
    <xdr:sp macro="" textlink="">
      <xdr:nvSpPr>
        <xdr:cNvPr id="651" name="楕円 650"/>
        <xdr:cNvSpPr/>
      </xdr:nvSpPr>
      <xdr:spPr>
        <a:xfrm>
          <a:off x="14541500" y="1296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31126</xdr:rowOff>
    </xdr:from>
    <xdr:ext cx="599010" cy="259045"/>
    <xdr:sp macro="" textlink="">
      <xdr:nvSpPr>
        <xdr:cNvPr id="652" name="テキスト ボックス 651"/>
        <xdr:cNvSpPr txBox="1"/>
      </xdr:nvSpPr>
      <xdr:spPr>
        <a:xfrm>
          <a:off x="14292795" y="1306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94350</xdr:rowOff>
    </xdr:from>
    <xdr:to>
      <xdr:col>72</xdr:col>
      <xdr:colOff>38100</xdr:colOff>
      <xdr:row>76</xdr:row>
      <xdr:rowOff>24501</xdr:rowOff>
    </xdr:to>
    <xdr:sp macro="" textlink="">
      <xdr:nvSpPr>
        <xdr:cNvPr id="653" name="楕円 652"/>
        <xdr:cNvSpPr/>
      </xdr:nvSpPr>
      <xdr:spPr>
        <a:xfrm>
          <a:off x="13652500" y="129531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41027</xdr:rowOff>
    </xdr:from>
    <xdr:ext cx="599010" cy="259045"/>
    <xdr:sp macro="" textlink="">
      <xdr:nvSpPr>
        <xdr:cNvPr id="654" name="テキスト ボックス 653"/>
        <xdr:cNvSpPr txBox="1"/>
      </xdr:nvSpPr>
      <xdr:spPr>
        <a:xfrm>
          <a:off x="13403795" y="1272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88374</xdr:rowOff>
    </xdr:from>
    <xdr:to>
      <xdr:col>67</xdr:col>
      <xdr:colOff>101600</xdr:colOff>
      <xdr:row>76</xdr:row>
      <xdr:rowOff>18524</xdr:rowOff>
    </xdr:to>
    <xdr:sp macro="" textlink="">
      <xdr:nvSpPr>
        <xdr:cNvPr id="655" name="楕円 654"/>
        <xdr:cNvSpPr/>
      </xdr:nvSpPr>
      <xdr:spPr>
        <a:xfrm>
          <a:off x="12763500" y="1294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35051</xdr:rowOff>
    </xdr:from>
    <xdr:ext cx="599010" cy="259045"/>
    <xdr:sp macro="" textlink="">
      <xdr:nvSpPr>
        <xdr:cNvPr id="656" name="テキスト ボックス 655"/>
        <xdr:cNvSpPr txBox="1"/>
      </xdr:nvSpPr>
      <xdr:spPr>
        <a:xfrm>
          <a:off x="12514795" y="12722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52846</xdr:rowOff>
    </xdr:from>
    <xdr:to>
      <xdr:col>85</xdr:col>
      <xdr:colOff>127000</xdr:colOff>
      <xdr:row>98</xdr:row>
      <xdr:rowOff>77400</xdr:rowOff>
    </xdr:to>
    <xdr:cxnSp macro="">
      <xdr:nvCxnSpPr>
        <xdr:cNvPr id="683" name="直線コネクタ 682"/>
        <xdr:cNvCxnSpPr/>
      </xdr:nvCxnSpPr>
      <xdr:spPr>
        <a:xfrm flipV="1">
          <a:off x="15481300" y="16683496"/>
          <a:ext cx="838200" cy="19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118966</xdr:rowOff>
    </xdr:from>
    <xdr:ext cx="534377" cy="259045"/>
    <xdr:sp macro="" textlink="">
      <xdr:nvSpPr>
        <xdr:cNvPr id="684" name="積立金平均値テキスト"/>
        <xdr:cNvSpPr txBox="1"/>
      </xdr:nvSpPr>
      <xdr:spPr>
        <a:xfrm>
          <a:off x="16370300" y="1674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77400</xdr:rowOff>
    </xdr:from>
    <xdr:to>
      <xdr:col>81</xdr:col>
      <xdr:colOff>50800</xdr:colOff>
      <xdr:row>98</xdr:row>
      <xdr:rowOff>83576</xdr:rowOff>
    </xdr:to>
    <xdr:cxnSp macro="">
      <xdr:nvCxnSpPr>
        <xdr:cNvPr id="686" name="直線コネクタ 685"/>
        <xdr:cNvCxnSpPr/>
      </xdr:nvCxnSpPr>
      <xdr:spPr>
        <a:xfrm flipV="1">
          <a:off x="14592300" y="16879500"/>
          <a:ext cx="889000" cy="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83576</xdr:rowOff>
    </xdr:from>
    <xdr:to>
      <xdr:col>76</xdr:col>
      <xdr:colOff>114300</xdr:colOff>
      <xdr:row>98</xdr:row>
      <xdr:rowOff>92298</xdr:rowOff>
    </xdr:to>
    <xdr:cxnSp macro="">
      <xdr:nvCxnSpPr>
        <xdr:cNvPr id="689" name="直線コネクタ 688"/>
        <xdr:cNvCxnSpPr/>
      </xdr:nvCxnSpPr>
      <xdr:spPr>
        <a:xfrm flipV="1">
          <a:off x="13703300" y="16885676"/>
          <a:ext cx="889000" cy="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77474</xdr:rowOff>
    </xdr:from>
    <xdr:to>
      <xdr:col>71</xdr:col>
      <xdr:colOff>177800</xdr:colOff>
      <xdr:row>98</xdr:row>
      <xdr:rowOff>92298</xdr:rowOff>
    </xdr:to>
    <xdr:cxnSp macro="">
      <xdr:nvCxnSpPr>
        <xdr:cNvPr id="692" name="直線コネクタ 691"/>
        <xdr:cNvCxnSpPr/>
      </xdr:nvCxnSpPr>
      <xdr:spPr>
        <a:xfrm>
          <a:off x="12814300" y="16879574"/>
          <a:ext cx="889000" cy="1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2046</xdr:rowOff>
    </xdr:from>
    <xdr:to>
      <xdr:col>85</xdr:col>
      <xdr:colOff>177800</xdr:colOff>
      <xdr:row>97</xdr:row>
      <xdr:rowOff>103646</xdr:rowOff>
    </xdr:to>
    <xdr:sp macro="" textlink="">
      <xdr:nvSpPr>
        <xdr:cNvPr id="702" name="楕円 701"/>
        <xdr:cNvSpPr/>
      </xdr:nvSpPr>
      <xdr:spPr>
        <a:xfrm>
          <a:off x="16268700" y="166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24923</xdr:rowOff>
    </xdr:from>
    <xdr:ext cx="599010" cy="259045"/>
    <xdr:sp macro="" textlink="">
      <xdr:nvSpPr>
        <xdr:cNvPr id="703" name="積立金該当値テキスト"/>
        <xdr:cNvSpPr txBox="1"/>
      </xdr:nvSpPr>
      <xdr:spPr>
        <a:xfrm>
          <a:off x="16370300" y="1648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26600</xdr:rowOff>
    </xdr:from>
    <xdr:to>
      <xdr:col>81</xdr:col>
      <xdr:colOff>101600</xdr:colOff>
      <xdr:row>98</xdr:row>
      <xdr:rowOff>128200</xdr:rowOff>
    </xdr:to>
    <xdr:sp macro="" textlink="">
      <xdr:nvSpPr>
        <xdr:cNvPr id="704" name="楕円 703"/>
        <xdr:cNvSpPr/>
      </xdr:nvSpPr>
      <xdr:spPr>
        <a:xfrm>
          <a:off x="15430500" y="168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119327</xdr:rowOff>
    </xdr:from>
    <xdr:ext cx="534377" cy="259045"/>
    <xdr:sp macro="" textlink="">
      <xdr:nvSpPr>
        <xdr:cNvPr id="705" name="テキスト ボックス 704"/>
        <xdr:cNvSpPr txBox="1"/>
      </xdr:nvSpPr>
      <xdr:spPr>
        <a:xfrm>
          <a:off x="15214111" y="1692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32776</xdr:rowOff>
    </xdr:from>
    <xdr:to>
      <xdr:col>76</xdr:col>
      <xdr:colOff>165100</xdr:colOff>
      <xdr:row>98</xdr:row>
      <xdr:rowOff>134376</xdr:rowOff>
    </xdr:to>
    <xdr:sp macro="" textlink="">
      <xdr:nvSpPr>
        <xdr:cNvPr id="706" name="楕円 705"/>
        <xdr:cNvSpPr/>
      </xdr:nvSpPr>
      <xdr:spPr>
        <a:xfrm>
          <a:off x="14541500" y="168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125503</xdr:rowOff>
    </xdr:from>
    <xdr:ext cx="534377" cy="259045"/>
    <xdr:sp macro="" textlink="">
      <xdr:nvSpPr>
        <xdr:cNvPr id="707" name="テキスト ボックス 706"/>
        <xdr:cNvSpPr txBox="1"/>
      </xdr:nvSpPr>
      <xdr:spPr>
        <a:xfrm>
          <a:off x="14325111" y="1692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41498</xdr:rowOff>
    </xdr:from>
    <xdr:to>
      <xdr:col>72</xdr:col>
      <xdr:colOff>38100</xdr:colOff>
      <xdr:row>98</xdr:row>
      <xdr:rowOff>143098</xdr:rowOff>
    </xdr:to>
    <xdr:sp macro="" textlink="">
      <xdr:nvSpPr>
        <xdr:cNvPr id="708" name="楕円 707"/>
        <xdr:cNvSpPr/>
      </xdr:nvSpPr>
      <xdr:spPr>
        <a:xfrm>
          <a:off x="13652500" y="168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134225</xdr:rowOff>
    </xdr:from>
    <xdr:ext cx="534377" cy="259045"/>
    <xdr:sp macro="" textlink="">
      <xdr:nvSpPr>
        <xdr:cNvPr id="709" name="テキスト ボックス 708"/>
        <xdr:cNvSpPr txBox="1"/>
      </xdr:nvSpPr>
      <xdr:spPr>
        <a:xfrm>
          <a:off x="13436111" y="1693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26674</xdr:rowOff>
    </xdr:from>
    <xdr:to>
      <xdr:col>67</xdr:col>
      <xdr:colOff>101600</xdr:colOff>
      <xdr:row>98</xdr:row>
      <xdr:rowOff>128274</xdr:rowOff>
    </xdr:to>
    <xdr:sp macro="" textlink="">
      <xdr:nvSpPr>
        <xdr:cNvPr id="710" name="楕円 709"/>
        <xdr:cNvSpPr/>
      </xdr:nvSpPr>
      <xdr:spPr>
        <a:xfrm>
          <a:off x="12763500" y="1682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119401</xdr:rowOff>
    </xdr:from>
    <xdr:ext cx="534377" cy="259045"/>
    <xdr:sp macro="" textlink="">
      <xdr:nvSpPr>
        <xdr:cNvPr id="711" name="テキスト ボックス 710"/>
        <xdr:cNvSpPr txBox="1"/>
      </xdr:nvSpPr>
      <xdr:spPr>
        <a:xfrm>
          <a:off x="12547111" y="169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42469</xdr:rowOff>
    </xdr:from>
    <xdr:to>
      <xdr:col>116</xdr:col>
      <xdr:colOff>63500</xdr:colOff>
      <xdr:row>59</xdr:row>
      <xdr:rowOff>42697</xdr:rowOff>
    </xdr:to>
    <xdr:cxnSp macro="">
      <xdr:nvCxnSpPr>
        <xdr:cNvPr id="795" name="直線コネクタ 794"/>
        <xdr:cNvCxnSpPr/>
      </xdr:nvCxnSpPr>
      <xdr:spPr>
        <a:xfrm>
          <a:off x="21323300" y="10158019"/>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42469</xdr:rowOff>
    </xdr:from>
    <xdr:to>
      <xdr:col>111</xdr:col>
      <xdr:colOff>177800</xdr:colOff>
      <xdr:row>59</xdr:row>
      <xdr:rowOff>42507</xdr:rowOff>
    </xdr:to>
    <xdr:cxnSp macro="">
      <xdr:nvCxnSpPr>
        <xdr:cNvPr id="798" name="直線コネクタ 797"/>
        <xdr:cNvCxnSpPr/>
      </xdr:nvCxnSpPr>
      <xdr:spPr>
        <a:xfrm flipV="1">
          <a:off x="20434300" y="1015801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42507</xdr:rowOff>
    </xdr:from>
    <xdr:to>
      <xdr:col>107</xdr:col>
      <xdr:colOff>50800</xdr:colOff>
      <xdr:row>59</xdr:row>
      <xdr:rowOff>42507</xdr:rowOff>
    </xdr:to>
    <xdr:cxnSp macro="">
      <xdr:nvCxnSpPr>
        <xdr:cNvPr id="801" name="直線コネクタ 800"/>
        <xdr:cNvCxnSpPr/>
      </xdr:nvCxnSpPr>
      <xdr:spPr>
        <a:xfrm>
          <a:off x="19545300" y="10158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42507</xdr:rowOff>
    </xdr:from>
    <xdr:to>
      <xdr:col>102</xdr:col>
      <xdr:colOff>114300</xdr:colOff>
      <xdr:row>59</xdr:row>
      <xdr:rowOff>44450</xdr:rowOff>
    </xdr:to>
    <xdr:cxnSp macro="">
      <xdr:nvCxnSpPr>
        <xdr:cNvPr id="804" name="直線コネクタ 803"/>
        <xdr:cNvCxnSpPr/>
      </xdr:nvCxnSpPr>
      <xdr:spPr>
        <a:xfrm flipV="1">
          <a:off x="18656300" y="10158057"/>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163347</xdr:rowOff>
    </xdr:from>
    <xdr:to>
      <xdr:col>116</xdr:col>
      <xdr:colOff>114300</xdr:colOff>
      <xdr:row>59</xdr:row>
      <xdr:rowOff>93497</xdr:rowOff>
    </xdr:to>
    <xdr:sp macro="" textlink="">
      <xdr:nvSpPr>
        <xdr:cNvPr id="814" name="楕円 813"/>
        <xdr:cNvSpPr/>
      </xdr:nvSpPr>
      <xdr:spPr>
        <a:xfrm>
          <a:off x="22110700" y="101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78274</xdr:rowOff>
    </xdr:from>
    <xdr:ext cx="313932" cy="259045"/>
    <xdr:sp macro="" textlink="">
      <xdr:nvSpPr>
        <xdr:cNvPr id="815" name="貸付金該当値テキスト"/>
        <xdr:cNvSpPr txBox="1"/>
      </xdr:nvSpPr>
      <xdr:spPr>
        <a:xfrm>
          <a:off x="22212300" y="10022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163119</xdr:rowOff>
    </xdr:from>
    <xdr:to>
      <xdr:col>112</xdr:col>
      <xdr:colOff>38100</xdr:colOff>
      <xdr:row>59</xdr:row>
      <xdr:rowOff>93269</xdr:rowOff>
    </xdr:to>
    <xdr:sp macro="" textlink="">
      <xdr:nvSpPr>
        <xdr:cNvPr id="816" name="楕円 815"/>
        <xdr:cNvSpPr/>
      </xdr:nvSpPr>
      <xdr:spPr>
        <a:xfrm>
          <a:off x="21272500" y="101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84396</xdr:rowOff>
    </xdr:from>
    <xdr:ext cx="313932" cy="259045"/>
    <xdr:sp macro="" textlink="">
      <xdr:nvSpPr>
        <xdr:cNvPr id="817" name="テキスト ボックス 816"/>
        <xdr:cNvSpPr txBox="1"/>
      </xdr:nvSpPr>
      <xdr:spPr>
        <a:xfrm>
          <a:off x="21166333" y="10199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163157</xdr:rowOff>
    </xdr:from>
    <xdr:to>
      <xdr:col>107</xdr:col>
      <xdr:colOff>101600</xdr:colOff>
      <xdr:row>59</xdr:row>
      <xdr:rowOff>93307</xdr:rowOff>
    </xdr:to>
    <xdr:sp macro="" textlink="">
      <xdr:nvSpPr>
        <xdr:cNvPr id="818" name="楕円 817"/>
        <xdr:cNvSpPr/>
      </xdr:nvSpPr>
      <xdr:spPr>
        <a:xfrm>
          <a:off x="20383500" y="1010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84434</xdr:rowOff>
    </xdr:from>
    <xdr:ext cx="313932" cy="259045"/>
    <xdr:sp macro="" textlink="">
      <xdr:nvSpPr>
        <xdr:cNvPr id="819" name="テキスト ボックス 818"/>
        <xdr:cNvSpPr txBox="1"/>
      </xdr:nvSpPr>
      <xdr:spPr>
        <a:xfrm>
          <a:off x="20277333" y="10199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163157</xdr:rowOff>
    </xdr:from>
    <xdr:to>
      <xdr:col>102</xdr:col>
      <xdr:colOff>165100</xdr:colOff>
      <xdr:row>59</xdr:row>
      <xdr:rowOff>93307</xdr:rowOff>
    </xdr:to>
    <xdr:sp macro="" textlink="">
      <xdr:nvSpPr>
        <xdr:cNvPr id="820" name="楕円 819"/>
        <xdr:cNvSpPr/>
      </xdr:nvSpPr>
      <xdr:spPr>
        <a:xfrm>
          <a:off x="19494500" y="1010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84434</xdr:rowOff>
    </xdr:from>
    <xdr:ext cx="313932" cy="259045"/>
    <xdr:sp macro="" textlink="">
      <xdr:nvSpPr>
        <xdr:cNvPr id="821" name="テキスト ボックス 820"/>
        <xdr:cNvSpPr txBox="1"/>
      </xdr:nvSpPr>
      <xdr:spPr>
        <a:xfrm>
          <a:off x="19388333" y="10199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166523</xdr:rowOff>
    </xdr:from>
    <xdr:to>
      <xdr:col>116</xdr:col>
      <xdr:colOff>63500</xdr:colOff>
      <xdr:row>76</xdr:row>
      <xdr:rowOff>41791</xdr:rowOff>
    </xdr:to>
    <xdr:cxnSp macro="">
      <xdr:nvCxnSpPr>
        <xdr:cNvPr id="852" name="直線コネクタ 851"/>
        <xdr:cNvCxnSpPr/>
      </xdr:nvCxnSpPr>
      <xdr:spPr>
        <a:xfrm flipV="1">
          <a:off x="21323300" y="13025273"/>
          <a:ext cx="838200" cy="4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21034</xdr:rowOff>
    </xdr:from>
    <xdr:to>
      <xdr:col>111</xdr:col>
      <xdr:colOff>177800</xdr:colOff>
      <xdr:row>76</xdr:row>
      <xdr:rowOff>41791</xdr:rowOff>
    </xdr:to>
    <xdr:cxnSp macro="">
      <xdr:nvCxnSpPr>
        <xdr:cNvPr id="855" name="直線コネクタ 854"/>
        <xdr:cNvCxnSpPr/>
      </xdr:nvCxnSpPr>
      <xdr:spPr>
        <a:xfrm>
          <a:off x="20434300" y="13051234"/>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10519</xdr:rowOff>
    </xdr:from>
    <xdr:to>
      <xdr:col>107</xdr:col>
      <xdr:colOff>50800</xdr:colOff>
      <xdr:row>76</xdr:row>
      <xdr:rowOff>21034</xdr:rowOff>
    </xdr:to>
    <xdr:cxnSp macro="">
      <xdr:nvCxnSpPr>
        <xdr:cNvPr id="858" name="直線コネクタ 857"/>
        <xdr:cNvCxnSpPr/>
      </xdr:nvCxnSpPr>
      <xdr:spPr>
        <a:xfrm>
          <a:off x="19545300" y="13040719"/>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141925</xdr:rowOff>
    </xdr:from>
    <xdr:to>
      <xdr:col>102</xdr:col>
      <xdr:colOff>114300</xdr:colOff>
      <xdr:row>76</xdr:row>
      <xdr:rowOff>10519</xdr:rowOff>
    </xdr:to>
    <xdr:cxnSp macro="">
      <xdr:nvCxnSpPr>
        <xdr:cNvPr id="861" name="直線コネクタ 860"/>
        <xdr:cNvCxnSpPr/>
      </xdr:nvCxnSpPr>
      <xdr:spPr>
        <a:xfrm>
          <a:off x="18656300" y="13000675"/>
          <a:ext cx="889000" cy="4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115722</xdr:rowOff>
    </xdr:from>
    <xdr:to>
      <xdr:col>116</xdr:col>
      <xdr:colOff>114300</xdr:colOff>
      <xdr:row>76</xdr:row>
      <xdr:rowOff>45873</xdr:rowOff>
    </xdr:to>
    <xdr:sp macro="" textlink="">
      <xdr:nvSpPr>
        <xdr:cNvPr id="871" name="楕円 870"/>
        <xdr:cNvSpPr/>
      </xdr:nvSpPr>
      <xdr:spPr>
        <a:xfrm>
          <a:off x="22110700" y="129744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94149</xdr:rowOff>
    </xdr:from>
    <xdr:ext cx="534377" cy="259045"/>
    <xdr:sp macro="" textlink="">
      <xdr:nvSpPr>
        <xdr:cNvPr id="872" name="繰出金該当値テキスト"/>
        <xdr:cNvSpPr txBox="1"/>
      </xdr:nvSpPr>
      <xdr:spPr>
        <a:xfrm>
          <a:off x="22212300" y="1295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162441</xdr:rowOff>
    </xdr:from>
    <xdr:to>
      <xdr:col>112</xdr:col>
      <xdr:colOff>38100</xdr:colOff>
      <xdr:row>76</xdr:row>
      <xdr:rowOff>92591</xdr:rowOff>
    </xdr:to>
    <xdr:sp macro="" textlink="">
      <xdr:nvSpPr>
        <xdr:cNvPr id="873" name="楕円 872"/>
        <xdr:cNvSpPr/>
      </xdr:nvSpPr>
      <xdr:spPr>
        <a:xfrm>
          <a:off x="21272500" y="1302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83718</xdr:rowOff>
    </xdr:from>
    <xdr:ext cx="534377" cy="259045"/>
    <xdr:sp macro="" textlink="">
      <xdr:nvSpPr>
        <xdr:cNvPr id="874" name="テキスト ボックス 873"/>
        <xdr:cNvSpPr txBox="1"/>
      </xdr:nvSpPr>
      <xdr:spPr>
        <a:xfrm>
          <a:off x="21056111" y="1311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141684</xdr:rowOff>
    </xdr:from>
    <xdr:to>
      <xdr:col>107</xdr:col>
      <xdr:colOff>101600</xdr:colOff>
      <xdr:row>76</xdr:row>
      <xdr:rowOff>71834</xdr:rowOff>
    </xdr:to>
    <xdr:sp macro="" textlink="">
      <xdr:nvSpPr>
        <xdr:cNvPr id="875" name="楕円 874"/>
        <xdr:cNvSpPr/>
      </xdr:nvSpPr>
      <xdr:spPr>
        <a:xfrm>
          <a:off x="20383500" y="1300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62961</xdr:rowOff>
    </xdr:from>
    <xdr:ext cx="534377" cy="259045"/>
    <xdr:sp macro="" textlink="">
      <xdr:nvSpPr>
        <xdr:cNvPr id="876" name="テキスト ボックス 875"/>
        <xdr:cNvSpPr txBox="1"/>
      </xdr:nvSpPr>
      <xdr:spPr>
        <a:xfrm>
          <a:off x="20167111" y="1309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131168</xdr:rowOff>
    </xdr:from>
    <xdr:to>
      <xdr:col>102</xdr:col>
      <xdr:colOff>165100</xdr:colOff>
      <xdr:row>76</xdr:row>
      <xdr:rowOff>61317</xdr:rowOff>
    </xdr:to>
    <xdr:sp macro="" textlink="">
      <xdr:nvSpPr>
        <xdr:cNvPr id="877" name="楕円 876"/>
        <xdr:cNvSpPr/>
      </xdr:nvSpPr>
      <xdr:spPr>
        <a:xfrm>
          <a:off x="19494500" y="129899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52446</xdr:rowOff>
    </xdr:from>
    <xdr:ext cx="534377" cy="259045"/>
    <xdr:sp macro="" textlink="">
      <xdr:nvSpPr>
        <xdr:cNvPr id="878" name="テキスト ボックス 877"/>
        <xdr:cNvSpPr txBox="1"/>
      </xdr:nvSpPr>
      <xdr:spPr>
        <a:xfrm>
          <a:off x="19278111" y="1308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91125</xdr:rowOff>
    </xdr:from>
    <xdr:to>
      <xdr:col>98</xdr:col>
      <xdr:colOff>38100</xdr:colOff>
      <xdr:row>76</xdr:row>
      <xdr:rowOff>21275</xdr:rowOff>
    </xdr:to>
    <xdr:sp macro="" textlink="">
      <xdr:nvSpPr>
        <xdr:cNvPr id="879" name="楕円 878"/>
        <xdr:cNvSpPr/>
      </xdr:nvSpPr>
      <xdr:spPr>
        <a:xfrm>
          <a:off x="18605500" y="1294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12402</xdr:rowOff>
    </xdr:from>
    <xdr:ext cx="534377" cy="259045"/>
    <xdr:sp macro="" textlink="">
      <xdr:nvSpPr>
        <xdr:cNvPr id="880" name="テキスト ボックス 879"/>
        <xdr:cNvSpPr txBox="1"/>
      </xdr:nvSpPr>
      <xdr:spPr>
        <a:xfrm>
          <a:off x="18389111" y="130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・人件費：類似団体平均を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１５</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９０２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円上回っている。定員適正化管理計画等に基づいた適正な職員数の管理、給与水準の確保に努める。　　・物件費：類似団体平均を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９９３円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上回っている。内部管理経費等の削減に努める。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・維持補修費：類似団体平均より高い状況が続いている。公共施設等総合管理計画、個別施設計画、財政健全化推進プログラム等、施設の計画的な更新と維持管理に努める。　　・扶助費：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類似団体平均を１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１９８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円上回っている。子育て支援等による町単独費が類似団体平均より高い状況が要因と考える。住民ニーズを的確に捉え、重点項目に集中的に予算配分をするなど効率的かつ効果的な財政運営に努める。</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類似団体平均より高い状況が続いている。地方創生事業費等の臨時的経費</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が大きな要因となっている。補助費等の適正化、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一部事務組合、病院会計等への補助費等の削減に努める。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・普通建設事業費：</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総</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合体育館改築事業</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が終了したため、</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更新整備が</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前年比</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を大きく</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下回</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っている。公共施設の集約化、複合化等効率的な更新をはじめ、長寿命化計画等に基づく適切な改修と維持管理に努める。　　・公債費：前年対比３，</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３３８</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円</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８２７</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円下回っている。引き続き、適正な起債管理に努める。　　・積立金：前年対比</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８５，７４１円</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増、類似団体平均を</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６０，５８３</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円</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上回</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っている。</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減債基金積立が要因と考える。</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健全な財政運営のため適正な基金を確保して、計画的な基金管理に努める。　　・繰出金：前年対比</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６</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１３１</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円</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６</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３０７</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円下回っている。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各特別会計の収支バランスの均衡を図り、創意工夫と効率化による経費の削減、各保険料・使用料金等の適正化に向けた取り組み、一層の歳入確保により、繰出金の削減に努める。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北海道今金町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5,178
5,175
568.25
6,141,044
6,119,471
21,472
3,311,675
6,020,638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56896</xdr:rowOff>
    </xdr:from>
    <xdr:to>
      <xdr:col>24</xdr:col>
      <xdr:colOff>63500</xdr:colOff>
      <xdr:row>34</xdr:row>
      <xdr:rowOff>57531</xdr:rowOff>
    </xdr:to>
    <xdr:cxnSp macro="">
      <xdr:nvCxnSpPr>
        <xdr:cNvPr id="61" name="直線コネクタ 60"/>
        <xdr:cNvCxnSpPr/>
      </xdr:nvCxnSpPr>
      <xdr:spPr>
        <a:xfrm>
          <a:off x="3797300" y="5886196"/>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56896</xdr:rowOff>
    </xdr:from>
    <xdr:to>
      <xdr:col>19</xdr:col>
      <xdr:colOff>177800</xdr:colOff>
      <xdr:row>34</xdr:row>
      <xdr:rowOff>99568</xdr:rowOff>
    </xdr:to>
    <xdr:cxnSp macro="">
      <xdr:nvCxnSpPr>
        <xdr:cNvPr id="64" name="直線コネクタ 63"/>
        <xdr:cNvCxnSpPr/>
      </xdr:nvCxnSpPr>
      <xdr:spPr>
        <a:xfrm flipV="1">
          <a:off x="2908300" y="5886196"/>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61468</xdr:rowOff>
    </xdr:from>
    <xdr:to>
      <xdr:col>15</xdr:col>
      <xdr:colOff>50800</xdr:colOff>
      <xdr:row>34</xdr:row>
      <xdr:rowOff>99568</xdr:rowOff>
    </xdr:to>
    <xdr:cxnSp macro="">
      <xdr:nvCxnSpPr>
        <xdr:cNvPr id="67" name="直線コネクタ 66"/>
        <xdr:cNvCxnSpPr/>
      </xdr:nvCxnSpPr>
      <xdr:spPr>
        <a:xfrm>
          <a:off x="2019300" y="5890768"/>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136652</xdr:rowOff>
    </xdr:from>
    <xdr:to>
      <xdr:col>10</xdr:col>
      <xdr:colOff>114300</xdr:colOff>
      <xdr:row>34</xdr:row>
      <xdr:rowOff>61468</xdr:rowOff>
    </xdr:to>
    <xdr:cxnSp macro="">
      <xdr:nvCxnSpPr>
        <xdr:cNvPr id="70" name="直線コネクタ 69"/>
        <xdr:cNvCxnSpPr/>
      </xdr:nvCxnSpPr>
      <xdr:spPr>
        <a:xfrm>
          <a:off x="1130300" y="5794502"/>
          <a:ext cx="889000" cy="9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6731</xdr:rowOff>
    </xdr:from>
    <xdr:to>
      <xdr:col>24</xdr:col>
      <xdr:colOff>114300</xdr:colOff>
      <xdr:row>34</xdr:row>
      <xdr:rowOff>108331</xdr:rowOff>
    </xdr:to>
    <xdr:sp macro="" textlink="">
      <xdr:nvSpPr>
        <xdr:cNvPr id="80" name="楕円 79"/>
        <xdr:cNvSpPr/>
      </xdr:nvSpPr>
      <xdr:spPr>
        <a:xfrm>
          <a:off x="4584700" y="583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29608</xdr:rowOff>
    </xdr:from>
    <xdr:ext cx="534377" cy="259045"/>
    <xdr:sp macro="" textlink="">
      <xdr:nvSpPr>
        <xdr:cNvPr id="81" name="議会費該当値テキスト"/>
        <xdr:cNvSpPr txBox="1"/>
      </xdr:nvSpPr>
      <xdr:spPr>
        <a:xfrm>
          <a:off x="4686300" y="568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6096</xdr:rowOff>
    </xdr:from>
    <xdr:to>
      <xdr:col>20</xdr:col>
      <xdr:colOff>38100</xdr:colOff>
      <xdr:row>34</xdr:row>
      <xdr:rowOff>107696</xdr:rowOff>
    </xdr:to>
    <xdr:sp macro="" textlink="">
      <xdr:nvSpPr>
        <xdr:cNvPr id="82" name="楕円 81"/>
        <xdr:cNvSpPr/>
      </xdr:nvSpPr>
      <xdr:spPr>
        <a:xfrm>
          <a:off x="3746500" y="583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124223</xdr:rowOff>
    </xdr:from>
    <xdr:ext cx="534377" cy="259045"/>
    <xdr:sp macro="" textlink="">
      <xdr:nvSpPr>
        <xdr:cNvPr id="83" name="テキスト ボックス 82"/>
        <xdr:cNvSpPr txBox="1"/>
      </xdr:nvSpPr>
      <xdr:spPr>
        <a:xfrm>
          <a:off x="3530111" y="561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48768</xdr:rowOff>
    </xdr:from>
    <xdr:to>
      <xdr:col>15</xdr:col>
      <xdr:colOff>101600</xdr:colOff>
      <xdr:row>34</xdr:row>
      <xdr:rowOff>150368</xdr:rowOff>
    </xdr:to>
    <xdr:sp macro="" textlink="">
      <xdr:nvSpPr>
        <xdr:cNvPr id="84" name="楕円 83"/>
        <xdr:cNvSpPr/>
      </xdr:nvSpPr>
      <xdr:spPr>
        <a:xfrm>
          <a:off x="28575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166895</xdr:rowOff>
    </xdr:from>
    <xdr:ext cx="534377" cy="259045"/>
    <xdr:sp macro="" textlink="">
      <xdr:nvSpPr>
        <xdr:cNvPr id="85" name="テキスト ボックス 84"/>
        <xdr:cNvSpPr txBox="1"/>
      </xdr:nvSpPr>
      <xdr:spPr>
        <a:xfrm>
          <a:off x="2641111" y="565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10668</xdr:rowOff>
    </xdr:from>
    <xdr:to>
      <xdr:col>10</xdr:col>
      <xdr:colOff>165100</xdr:colOff>
      <xdr:row>34</xdr:row>
      <xdr:rowOff>112268</xdr:rowOff>
    </xdr:to>
    <xdr:sp macro="" textlink="">
      <xdr:nvSpPr>
        <xdr:cNvPr id="86" name="楕円 85"/>
        <xdr:cNvSpPr/>
      </xdr:nvSpPr>
      <xdr:spPr>
        <a:xfrm>
          <a:off x="1968500" y="583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128795</xdr:rowOff>
    </xdr:from>
    <xdr:ext cx="534377" cy="259045"/>
    <xdr:sp macro="" textlink="">
      <xdr:nvSpPr>
        <xdr:cNvPr id="87" name="テキスト ボックス 86"/>
        <xdr:cNvSpPr txBox="1"/>
      </xdr:nvSpPr>
      <xdr:spPr>
        <a:xfrm>
          <a:off x="1752111" y="561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85852</xdr:rowOff>
    </xdr:from>
    <xdr:to>
      <xdr:col>6</xdr:col>
      <xdr:colOff>38100</xdr:colOff>
      <xdr:row>34</xdr:row>
      <xdr:rowOff>16002</xdr:rowOff>
    </xdr:to>
    <xdr:sp macro="" textlink="">
      <xdr:nvSpPr>
        <xdr:cNvPr id="88" name="楕円 87"/>
        <xdr:cNvSpPr/>
      </xdr:nvSpPr>
      <xdr:spPr>
        <a:xfrm>
          <a:off x="1079500" y="57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32529</xdr:rowOff>
    </xdr:from>
    <xdr:ext cx="534377" cy="259045"/>
    <xdr:sp macro="" textlink="">
      <xdr:nvSpPr>
        <xdr:cNvPr id="89" name="テキスト ボックス 88"/>
        <xdr:cNvSpPr txBox="1"/>
      </xdr:nvSpPr>
      <xdr:spPr>
        <a:xfrm>
          <a:off x="863111" y="551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84023</xdr:rowOff>
    </xdr:from>
    <xdr:to>
      <xdr:col>24</xdr:col>
      <xdr:colOff>63500</xdr:colOff>
      <xdr:row>58</xdr:row>
      <xdr:rowOff>80352</xdr:rowOff>
    </xdr:to>
    <xdr:cxnSp macro="">
      <xdr:nvCxnSpPr>
        <xdr:cNvPr id="120" name="直線コネクタ 119"/>
        <xdr:cNvCxnSpPr/>
      </xdr:nvCxnSpPr>
      <xdr:spPr>
        <a:xfrm flipV="1">
          <a:off x="3797300" y="9856673"/>
          <a:ext cx="838200" cy="16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77360</xdr:rowOff>
    </xdr:from>
    <xdr:to>
      <xdr:col>19</xdr:col>
      <xdr:colOff>177800</xdr:colOff>
      <xdr:row>58</xdr:row>
      <xdr:rowOff>80352</xdr:rowOff>
    </xdr:to>
    <xdr:cxnSp macro="">
      <xdr:nvCxnSpPr>
        <xdr:cNvPr id="123" name="直線コネクタ 122"/>
        <xdr:cNvCxnSpPr/>
      </xdr:nvCxnSpPr>
      <xdr:spPr>
        <a:xfrm>
          <a:off x="2908300" y="10021460"/>
          <a:ext cx="889000" cy="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50498</xdr:rowOff>
    </xdr:from>
    <xdr:to>
      <xdr:col>15</xdr:col>
      <xdr:colOff>50800</xdr:colOff>
      <xdr:row>58</xdr:row>
      <xdr:rowOff>77360</xdr:rowOff>
    </xdr:to>
    <xdr:cxnSp macro="">
      <xdr:nvCxnSpPr>
        <xdr:cNvPr id="126" name="直線コネクタ 125"/>
        <xdr:cNvCxnSpPr/>
      </xdr:nvCxnSpPr>
      <xdr:spPr>
        <a:xfrm>
          <a:off x="2019300" y="9994598"/>
          <a:ext cx="889000" cy="2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50498</xdr:rowOff>
    </xdr:from>
    <xdr:to>
      <xdr:col>10</xdr:col>
      <xdr:colOff>114300</xdr:colOff>
      <xdr:row>58</xdr:row>
      <xdr:rowOff>55173</xdr:rowOff>
    </xdr:to>
    <xdr:cxnSp macro="">
      <xdr:nvCxnSpPr>
        <xdr:cNvPr id="129" name="直線コネクタ 128"/>
        <xdr:cNvCxnSpPr/>
      </xdr:nvCxnSpPr>
      <xdr:spPr>
        <a:xfrm flipV="1">
          <a:off x="1130300" y="9994598"/>
          <a:ext cx="889000" cy="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33223</xdr:rowOff>
    </xdr:from>
    <xdr:to>
      <xdr:col>24</xdr:col>
      <xdr:colOff>114300</xdr:colOff>
      <xdr:row>57</xdr:row>
      <xdr:rowOff>134823</xdr:rowOff>
    </xdr:to>
    <xdr:sp macro="" textlink="">
      <xdr:nvSpPr>
        <xdr:cNvPr id="139" name="楕円 138"/>
        <xdr:cNvSpPr/>
      </xdr:nvSpPr>
      <xdr:spPr>
        <a:xfrm>
          <a:off x="4584700" y="98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56100</xdr:rowOff>
    </xdr:from>
    <xdr:ext cx="599010" cy="259045"/>
    <xdr:sp macro="" textlink="">
      <xdr:nvSpPr>
        <xdr:cNvPr id="140" name="総務費該当値テキスト"/>
        <xdr:cNvSpPr txBox="1"/>
      </xdr:nvSpPr>
      <xdr:spPr>
        <a:xfrm>
          <a:off x="4686300" y="965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29552</xdr:rowOff>
    </xdr:from>
    <xdr:to>
      <xdr:col>20</xdr:col>
      <xdr:colOff>38100</xdr:colOff>
      <xdr:row>58</xdr:row>
      <xdr:rowOff>131152</xdr:rowOff>
    </xdr:to>
    <xdr:sp macro="" textlink="">
      <xdr:nvSpPr>
        <xdr:cNvPr id="141" name="楕円 140"/>
        <xdr:cNvSpPr/>
      </xdr:nvSpPr>
      <xdr:spPr>
        <a:xfrm>
          <a:off x="3746500" y="997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122279</xdr:rowOff>
    </xdr:from>
    <xdr:ext cx="599010" cy="259045"/>
    <xdr:sp macro="" textlink="">
      <xdr:nvSpPr>
        <xdr:cNvPr id="142" name="テキスト ボックス 141"/>
        <xdr:cNvSpPr txBox="1"/>
      </xdr:nvSpPr>
      <xdr:spPr>
        <a:xfrm>
          <a:off x="3497795" y="1006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26560</xdr:rowOff>
    </xdr:from>
    <xdr:to>
      <xdr:col>15</xdr:col>
      <xdr:colOff>101600</xdr:colOff>
      <xdr:row>58</xdr:row>
      <xdr:rowOff>128160</xdr:rowOff>
    </xdr:to>
    <xdr:sp macro="" textlink="">
      <xdr:nvSpPr>
        <xdr:cNvPr id="143" name="楕円 142"/>
        <xdr:cNvSpPr/>
      </xdr:nvSpPr>
      <xdr:spPr>
        <a:xfrm>
          <a:off x="2857500" y="997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119287</xdr:rowOff>
    </xdr:from>
    <xdr:ext cx="599010" cy="259045"/>
    <xdr:sp macro="" textlink="">
      <xdr:nvSpPr>
        <xdr:cNvPr id="144" name="テキスト ボックス 143"/>
        <xdr:cNvSpPr txBox="1"/>
      </xdr:nvSpPr>
      <xdr:spPr>
        <a:xfrm>
          <a:off x="2608795" y="1006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171148</xdr:rowOff>
    </xdr:from>
    <xdr:to>
      <xdr:col>10</xdr:col>
      <xdr:colOff>165100</xdr:colOff>
      <xdr:row>58</xdr:row>
      <xdr:rowOff>101298</xdr:rowOff>
    </xdr:to>
    <xdr:sp macro="" textlink="">
      <xdr:nvSpPr>
        <xdr:cNvPr id="145" name="楕円 144"/>
        <xdr:cNvSpPr/>
      </xdr:nvSpPr>
      <xdr:spPr>
        <a:xfrm>
          <a:off x="1968500" y="994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92425</xdr:rowOff>
    </xdr:from>
    <xdr:ext cx="599010" cy="259045"/>
    <xdr:sp macro="" textlink="">
      <xdr:nvSpPr>
        <xdr:cNvPr id="146" name="テキスト ボックス 145"/>
        <xdr:cNvSpPr txBox="1"/>
      </xdr:nvSpPr>
      <xdr:spPr>
        <a:xfrm>
          <a:off x="1719795" y="1003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4373</xdr:rowOff>
    </xdr:from>
    <xdr:to>
      <xdr:col>6</xdr:col>
      <xdr:colOff>38100</xdr:colOff>
      <xdr:row>58</xdr:row>
      <xdr:rowOff>105973</xdr:rowOff>
    </xdr:to>
    <xdr:sp macro="" textlink="">
      <xdr:nvSpPr>
        <xdr:cNvPr id="147" name="楕円 146"/>
        <xdr:cNvSpPr/>
      </xdr:nvSpPr>
      <xdr:spPr>
        <a:xfrm>
          <a:off x="1079500" y="994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97100</xdr:rowOff>
    </xdr:from>
    <xdr:ext cx="599010" cy="259045"/>
    <xdr:sp macro="" textlink="">
      <xdr:nvSpPr>
        <xdr:cNvPr id="148" name="テキスト ボックス 147"/>
        <xdr:cNvSpPr txBox="1"/>
      </xdr:nvSpPr>
      <xdr:spPr>
        <a:xfrm>
          <a:off x="830795" y="1004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33237</xdr:rowOff>
    </xdr:from>
    <xdr:to>
      <xdr:col>24</xdr:col>
      <xdr:colOff>63500</xdr:colOff>
      <xdr:row>75</xdr:row>
      <xdr:rowOff>61706</xdr:rowOff>
    </xdr:to>
    <xdr:cxnSp macro="">
      <xdr:nvCxnSpPr>
        <xdr:cNvPr id="176" name="直線コネクタ 175"/>
        <xdr:cNvCxnSpPr/>
      </xdr:nvCxnSpPr>
      <xdr:spPr>
        <a:xfrm flipV="1">
          <a:off x="3797300" y="12891987"/>
          <a:ext cx="838200" cy="2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157098</xdr:rowOff>
    </xdr:from>
    <xdr:ext cx="599010" cy="259045"/>
    <xdr:sp macro="" textlink="">
      <xdr:nvSpPr>
        <xdr:cNvPr id="177" name="民生費平均値テキスト"/>
        <xdr:cNvSpPr txBox="1"/>
      </xdr:nvSpPr>
      <xdr:spPr>
        <a:xfrm>
          <a:off x="4686300" y="13015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61706</xdr:rowOff>
    </xdr:from>
    <xdr:to>
      <xdr:col>19</xdr:col>
      <xdr:colOff>177800</xdr:colOff>
      <xdr:row>75</xdr:row>
      <xdr:rowOff>80794</xdr:rowOff>
    </xdr:to>
    <xdr:cxnSp macro="">
      <xdr:nvCxnSpPr>
        <xdr:cNvPr id="179" name="直線コネクタ 178"/>
        <xdr:cNvCxnSpPr/>
      </xdr:nvCxnSpPr>
      <xdr:spPr>
        <a:xfrm flipV="1">
          <a:off x="2908300" y="12920456"/>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80794</xdr:rowOff>
    </xdr:from>
    <xdr:to>
      <xdr:col>15</xdr:col>
      <xdr:colOff>50800</xdr:colOff>
      <xdr:row>75</xdr:row>
      <xdr:rowOff>106475</xdr:rowOff>
    </xdr:to>
    <xdr:cxnSp macro="">
      <xdr:nvCxnSpPr>
        <xdr:cNvPr id="182" name="直線コネクタ 181"/>
        <xdr:cNvCxnSpPr/>
      </xdr:nvCxnSpPr>
      <xdr:spPr>
        <a:xfrm flipV="1">
          <a:off x="2019300" y="12939544"/>
          <a:ext cx="889000" cy="2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107628</xdr:rowOff>
    </xdr:from>
    <xdr:ext cx="599010" cy="259045"/>
    <xdr:sp macro="" textlink="">
      <xdr:nvSpPr>
        <xdr:cNvPr id="184" name="テキスト ボックス 183"/>
        <xdr:cNvSpPr txBox="1"/>
      </xdr:nvSpPr>
      <xdr:spPr>
        <a:xfrm>
          <a:off x="2608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106475</xdr:rowOff>
    </xdr:from>
    <xdr:to>
      <xdr:col>10</xdr:col>
      <xdr:colOff>114300</xdr:colOff>
      <xdr:row>75</xdr:row>
      <xdr:rowOff>141877</xdr:rowOff>
    </xdr:to>
    <xdr:cxnSp macro="">
      <xdr:nvCxnSpPr>
        <xdr:cNvPr id="185" name="直線コネクタ 184"/>
        <xdr:cNvCxnSpPr/>
      </xdr:nvCxnSpPr>
      <xdr:spPr>
        <a:xfrm flipV="1">
          <a:off x="1130300" y="12965225"/>
          <a:ext cx="889000" cy="3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153887</xdr:rowOff>
    </xdr:from>
    <xdr:to>
      <xdr:col>24</xdr:col>
      <xdr:colOff>114300</xdr:colOff>
      <xdr:row>75</xdr:row>
      <xdr:rowOff>84037</xdr:rowOff>
    </xdr:to>
    <xdr:sp macro="" textlink="">
      <xdr:nvSpPr>
        <xdr:cNvPr id="195" name="楕円 194"/>
        <xdr:cNvSpPr/>
      </xdr:nvSpPr>
      <xdr:spPr>
        <a:xfrm>
          <a:off x="4584700" y="1284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5314</xdr:rowOff>
    </xdr:from>
    <xdr:ext cx="599010" cy="259045"/>
    <xdr:sp macro="" textlink="">
      <xdr:nvSpPr>
        <xdr:cNvPr id="196" name="民生費該当値テキスト"/>
        <xdr:cNvSpPr txBox="1"/>
      </xdr:nvSpPr>
      <xdr:spPr>
        <a:xfrm>
          <a:off x="4686300" y="1269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10906</xdr:rowOff>
    </xdr:from>
    <xdr:to>
      <xdr:col>20</xdr:col>
      <xdr:colOff>38100</xdr:colOff>
      <xdr:row>75</xdr:row>
      <xdr:rowOff>112506</xdr:rowOff>
    </xdr:to>
    <xdr:sp macro="" textlink="">
      <xdr:nvSpPr>
        <xdr:cNvPr id="197" name="楕円 196"/>
        <xdr:cNvSpPr/>
      </xdr:nvSpPr>
      <xdr:spPr>
        <a:xfrm>
          <a:off x="3746500" y="1286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129033</xdr:rowOff>
    </xdr:from>
    <xdr:ext cx="599010" cy="259045"/>
    <xdr:sp macro="" textlink="">
      <xdr:nvSpPr>
        <xdr:cNvPr id="198" name="テキスト ボックス 197"/>
        <xdr:cNvSpPr txBox="1"/>
      </xdr:nvSpPr>
      <xdr:spPr>
        <a:xfrm>
          <a:off x="3497795" y="1264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29994</xdr:rowOff>
    </xdr:from>
    <xdr:to>
      <xdr:col>15</xdr:col>
      <xdr:colOff>101600</xdr:colOff>
      <xdr:row>75</xdr:row>
      <xdr:rowOff>131594</xdr:rowOff>
    </xdr:to>
    <xdr:sp macro="" textlink="">
      <xdr:nvSpPr>
        <xdr:cNvPr id="199" name="楕円 198"/>
        <xdr:cNvSpPr/>
      </xdr:nvSpPr>
      <xdr:spPr>
        <a:xfrm>
          <a:off x="2857500" y="1288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148121</xdr:rowOff>
    </xdr:from>
    <xdr:ext cx="599010" cy="259045"/>
    <xdr:sp macro="" textlink="">
      <xdr:nvSpPr>
        <xdr:cNvPr id="200" name="テキスト ボックス 199"/>
        <xdr:cNvSpPr txBox="1"/>
      </xdr:nvSpPr>
      <xdr:spPr>
        <a:xfrm>
          <a:off x="2608795" y="1266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55675</xdr:rowOff>
    </xdr:from>
    <xdr:to>
      <xdr:col>10</xdr:col>
      <xdr:colOff>165100</xdr:colOff>
      <xdr:row>75</xdr:row>
      <xdr:rowOff>157274</xdr:rowOff>
    </xdr:to>
    <xdr:sp macro="" textlink="">
      <xdr:nvSpPr>
        <xdr:cNvPr id="201" name="楕円 200"/>
        <xdr:cNvSpPr/>
      </xdr:nvSpPr>
      <xdr:spPr>
        <a:xfrm>
          <a:off x="1968500" y="129144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2352</xdr:rowOff>
    </xdr:from>
    <xdr:ext cx="599010" cy="259045"/>
    <xdr:sp macro="" textlink="">
      <xdr:nvSpPr>
        <xdr:cNvPr id="202" name="テキスト ボックス 201"/>
        <xdr:cNvSpPr txBox="1"/>
      </xdr:nvSpPr>
      <xdr:spPr>
        <a:xfrm>
          <a:off x="1719795" y="1268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91077</xdr:rowOff>
    </xdr:from>
    <xdr:to>
      <xdr:col>6</xdr:col>
      <xdr:colOff>38100</xdr:colOff>
      <xdr:row>76</xdr:row>
      <xdr:rowOff>21227</xdr:rowOff>
    </xdr:to>
    <xdr:sp macro="" textlink="">
      <xdr:nvSpPr>
        <xdr:cNvPr id="203" name="楕円 202"/>
        <xdr:cNvSpPr/>
      </xdr:nvSpPr>
      <xdr:spPr>
        <a:xfrm>
          <a:off x="1079500" y="1294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37754</xdr:rowOff>
    </xdr:from>
    <xdr:ext cx="599010" cy="259045"/>
    <xdr:sp macro="" textlink="">
      <xdr:nvSpPr>
        <xdr:cNvPr id="204" name="テキスト ボックス 203"/>
        <xdr:cNvSpPr txBox="1"/>
      </xdr:nvSpPr>
      <xdr:spPr>
        <a:xfrm>
          <a:off x="830795" y="1272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13522</xdr:rowOff>
    </xdr:from>
    <xdr:to>
      <xdr:col>24</xdr:col>
      <xdr:colOff>63500</xdr:colOff>
      <xdr:row>95</xdr:row>
      <xdr:rowOff>15771</xdr:rowOff>
    </xdr:to>
    <xdr:cxnSp macro="">
      <xdr:nvCxnSpPr>
        <xdr:cNvPr id="231" name="直線コネクタ 230"/>
        <xdr:cNvCxnSpPr/>
      </xdr:nvCxnSpPr>
      <xdr:spPr>
        <a:xfrm flipV="1">
          <a:off x="3797300" y="16301272"/>
          <a:ext cx="838200" cy="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8183</xdr:rowOff>
    </xdr:from>
    <xdr:ext cx="534377" cy="259045"/>
    <xdr:sp macro="" textlink="">
      <xdr:nvSpPr>
        <xdr:cNvPr id="232" name="衛生費平均値テキスト"/>
        <xdr:cNvSpPr txBox="1"/>
      </xdr:nvSpPr>
      <xdr:spPr>
        <a:xfrm>
          <a:off x="4686300" y="164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159657</xdr:rowOff>
    </xdr:from>
    <xdr:to>
      <xdr:col>19</xdr:col>
      <xdr:colOff>177800</xdr:colOff>
      <xdr:row>95</xdr:row>
      <xdr:rowOff>15771</xdr:rowOff>
    </xdr:to>
    <xdr:cxnSp macro="">
      <xdr:nvCxnSpPr>
        <xdr:cNvPr id="234" name="直線コネクタ 233"/>
        <xdr:cNvCxnSpPr/>
      </xdr:nvCxnSpPr>
      <xdr:spPr>
        <a:xfrm>
          <a:off x="2908300" y="16275957"/>
          <a:ext cx="889000" cy="2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145370</xdr:rowOff>
    </xdr:from>
    <xdr:ext cx="534377" cy="259045"/>
    <xdr:sp macro="" textlink="">
      <xdr:nvSpPr>
        <xdr:cNvPr id="236" name="テキスト ボックス 235"/>
        <xdr:cNvSpPr txBox="1"/>
      </xdr:nvSpPr>
      <xdr:spPr>
        <a:xfrm>
          <a:off x="3530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159657</xdr:rowOff>
    </xdr:from>
    <xdr:to>
      <xdr:col>15</xdr:col>
      <xdr:colOff>50800</xdr:colOff>
      <xdr:row>95</xdr:row>
      <xdr:rowOff>65213</xdr:rowOff>
    </xdr:to>
    <xdr:cxnSp macro="">
      <xdr:nvCxnSpPr>
        <xdr:cNvPr id="237" name="直線コネクタ 236"/>
        <xdr:cNvCxnSpPr/>
      </xdr:nvCxnSpPr>
      <xdr:spPr>
        <a:xfrm flipV="1">
          <a:off x="2019300" y="16275957"/>
          <a:ext cx="889000" cy="7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131083</xdr:rowOff>
    </xdr:from>
    <xdr:ext cx="534377" cy="259045"/>
    <xdr:sp macro="" textlink="">
      <xdr:nvSpPr>
        <xdr:cNvPr id="239" name="テキスト ボックス 238"/>
        <xdr:cNvSpPr txBox="1"/>
      </xdr:nvSpPr>
      <xdr:spPr>
        <a:xfrm>
          <a:off x="2641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65213</xdr:rowOff>
    </xdr:from>
    <xdr:to>
      <xdr:col>10</xdr:col>
      <xdr:colOff>114300</xdr:colOff>
      <xdr:row>95</xdr:row>
      <xdr:rowOff>66539</xdr:rowOff>
    </xdr:to>
    <xdr:cxnSp macro="">
      <xdr:nvCxnSpPr>
        <xdr:cNvPr id="240" name="直線コネクタ 239"/>
        <xdr:cNvCxnSpPr/>
      </xdr:nvCxnSpPr>
      <xdr:spPr>
        <a:xfrm flipV="1">
          <a:off x="1130300" y="16352963"/>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152064</xdr:rowOff>
    </xdr:from>
    <xdr:ext cx="534377" cy="259045"/>
    <xdr:sp macro="" textlink="">
      <xdr:nvSpPr>
        <xdr:cNvPr id="242" name="テキスト ボックス 241"/>
        <xdr:cNvSpPr txBox="1"/>
      </xdr:nvSpPr>
      <xdr:spPr>
        <a:xfrm>
          <a:off x="1752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166608</xdr:rowOff>
    </xdr:from>
    <xdr:ext cx="534377" cy="259045"/>
    <xdr:sp macro="" textlink="">
      <xdr:nvSpPr>
        <xdr:cNvPr id="244" name="テキスト ボックス 243"/>
        <xdr:cNvSpPr txBox="1"/>
      </xdr:nvSpPr>
      <xdr:spPr>
        <a:xfrm>
          <a:off x="863111" y="166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134172</xdr:rowOff>
    </xdr:from>
    <xdr:to>
      <xdr:col>24</xdr:col>
      <xdr:colOff>114300</xdr:colOff>
      <xdr:row>95</xdr:row>
      <xdr:rowOff>64322</xdr:rowOff>
    </xdr:to>
    <xdr:sp macro="" textlink="">
      <xdr:nvSpPr>
        <xdr:cNvPr id="250" name="楕円 249"/>
        <xdr:cNvSpPr/>
      </xdr:nvSpPr>
      <xdr:spPr>
        <a:xfrm>
          <a:off x="4584700" y="1625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157049</xdr:rowOff>
    </xdr:from>
    <xdr:ext cx="599010" cy="259045"/>
    <xdr:sp macro="" textlink="">
      <xdr:nvSpPr>
        <xdr:cNvPr id="251" name="衛生費該当値テキスト"/>
        <xdr:cNvSpPr txBox="1"/>
      </xdr:nvSpPr>
      <xdr:spPr>
        <a:xfrm>
          <a:off x="4686300" y="1610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136421</xdr:rowOff>
    </xdr:from>
    <xdr:to>
      <xdr:col>20</xdr:col>
      <xdr:colOff>38100</xdr:colOff>
      <xdr:row>95</xdr:row>
      <xdr:rowOff>66571</xdr:rowOff>
    </xdr:to>
    <xdr:sp macro="" textlink="">
      <xdr:nvSpPr>
        <xdr:cNvPr id="252" name="楕円 251"/>
        <xdr:cNvSpPr/>
      </xdr:nvSpPr>
      <xdr:spPr>
        <a:xfrm>
          <a:off x="3746500" y="1625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83098</xdr:rowOff>
    </xdr:from>
    <xdr:ext cx="599010" cy="259045"/>
    <xdr:sp macro="" textlink="">
      <xdr:nvSpPr>
        <xdr:cNvPr id="253" name="テキスト ボックス 252"/>
        <xdr:cNvSpPr txBox="1"/>
      </xdr:nvSpPr>
      <xdr:spPr>
        <a:xfrm>
          <a:off x="3497795" y="1602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108857</xdr:rowOff>
    </xdr:from>
    <xdr:to>
      <xdr:col>15</xdr:col>
      <xdr:colOff>101600</xdr:colOff>
      <xdr:row>95</xdr:row>
      <xdr:rowOff>39007</xdr:rowOff>
    </xdr:to>
    <xdr:sp macro="" textlink="">
      <xdr:nvSpPr>
        <xdr:cNvPr id="254" name="楕円 253"/>
        <xdr:cNvSpPr/>
      </xdr:nvSpPr>
      <xdr:spPr>
        <a:xfrm>
          <a:off x="2857500" y="1622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55534</xdr:rowOff>
    </xdr:from>
    <xdr:ext cx="599010" cy="259045"/>
    <xdr:sp macro="" textlink="">
      <xdr:nvSpPr>
        <xdr:cNvPr id="255" name="テキスト ボックス 254"/>
        <xdr:cNvSpPr txBox="1"/>
      </xdr:nvSpPr>
      <xdr:spPr>
        <a:xfrm>
          <a:off x="2608795" y="1600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14413</xdr:rowOff>
    </xdr:from>
    <xdr:to>
      <xdr:col>10</xdr:col>
      <xdr:colOff>165100</xdr:colOff>
      <xdr:row>95</xdr:row>
      <xdr:rowOff>116013</xdr:rowOff>
    </xdr:to>
    <xdr:sp macro="" textlink="">
      <xdr:nvSpPr>
        <xdr:cNvPr id="256" name="楕円 255"/>
        <xdr:cNvSpPr/>
      </xdr:nvSpPr>
      <xdr:spPr>
        <a:xfrm>
          <a:off x="1968500" y="163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132540</xdr:rowOff>
    </xdr:from>
    <xdr:ext cx="599010" cy="259045"/>
    <xdr:sp macro="" textlink="">
      <xdr:nvSpPr>
        <xdr:cNvPr id="257" name="テキスト ボックス 256"/>
        <xdr:cNvSpPr txBox="1"/>
      </xdr:nvSpPr>
      <xdr:spPr>
        <a:xfrm>
          <a:off x="1719795" y="1607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15739</xdr:rowOff>
    </xdr:from>
    <xdr:to>
      <xdr:col>6</xdr:col>
      <xdr:colOff>38100</xdr:colOff>
      <xdr:row>95</xdr:row>
      <xdr:rowOff>117339</xdr:rowOff>
    </xdr:to>
    <xdr:sp macro="" textlink="">
      <xdr:nvSpPr>
        <xdr:cNvPr id="258" name="楕円 257"/>
        <xdr:cNvSpPr/>
      </xdr:nvSpPr>
      <xdr:spPr>
        <a:xfrm>
          <a:off x="1079500" y="163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133866</xdr:rowOff>
    </xdr:from>
    <xdr:ext cx="599010" cy="259045"/>
    <xdr:sp macro="" textlink="">
      <xdr:nvSpPr>
        <xdr:cNvPr id="259" name="テキスト ボックス 258"/>
        <xdr:cNvSpPr txBox="1"/>
      </xdr:nvSpPr>
      <xdr:spPr>
        <a:xfrm>
          <a:off x="830795" y="1607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89081</xdr:rowOff>
    </xdr:from>
    <xdr:to>
      <xdr:col>55</xdr:col>
      <xdr:colOff>0</xdr:colOff>
      <xdr:row>39</xdr:row>
      <xdr:rowOff>89898</xdr:rowOff>
    </xdr:to>
    <xdr:cxnSp macro="">
      <xdr:nvCxnSpPr>
        <xdr:cNvPr id="290" name="直線コネクタ 289"/>
        <xdr:cNvCxnSpPr/>
      </xdr:nvCxnSpPr>
      <xdr:spPr>
        <a:xfrm flipV="1">
          <a:off x="9639300" y="6775631"/>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89408</xdr:rowOff>
    </xdr:from>
    <xdr:to>
      <xdr:col>50</xdr:col>
      <xdr:colOff>114300</xdr:colOff>
      <xdr:row>39</xdr:row>
      <xdr:rowOff>89898</xdr:rowOff>
    </xdr:to>
    <xdr:cxnSp macro="">
      <xdr:nvCxnSpPr>
        <xdr:cNvPr id="293" name="直線コネクタ 292"/>
        <xdr:cNvCxnSpPr/>
      </xdr:nvCxnSpPr>
      <xdr:spPr>
        <a:xfrm>
          <a:off x="8750300" y="6775958"/>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89408</xdr:rowOff>
    </xdr:from>
    <xdr:to>
      <xdr:col>45</xdr:col>
      <xdr:colOff>177800</xdr:colOff>
      <xdr:row>39</xdr:row>
      <xdr:rowOff>89735</xdr:rowOff>
    </xdr:to>
    <xdr:cxnSp macro="">
      <xdr:nvCxnSpPr>
        <xdr:cNvPr id="296" name="直線コネクタ 295"/>
        <xdr:cNvCxnSpPr/>
      </xdr:nvCxnSpPr>
      <xdr:spPr>
        <a:xfrm flipV="1">
          <a:off x="7861300" y="677595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85326</xdr:rowOff>
    </xdr:from>
    <xdr:to>
      <xdr:col>41</xdr:col>
      <xdr:colOff>50800</xdr:colOff>
      <xdr:row>39</xdr:row>
      <xdr:rowOff>89735</xdr:rowOff>
    </xdr:to>
    <xdr:cxnSp macro="">
      <xdr:nvCxnSpPr>
        <xdr:cNvPr id="299" name="直線コネクタ 298"/>
        <xdr:cNvCxnSpPr/>
      </xdr:nvCxnSpPr>
      <xdr:spPr>
        <a:xfrm>
          <a:off x="6972300" y="6771876"/>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38281</xdr:rowOff>
    </xdr:from>
    <xdr:to>
      <xdr:col>55</xdr:col>
      <xdr:colOff>50800</xdr:colOff>
      <xdr:row>39</xdr:row>
      <xdr:rowOff>139881</xdr:rowOff>
    </xdr:to>
    <xdr:sp macro="" textlink="">
      <xdr:nvSpPr>
        <xdr:cNvPr id="309" name="楕円 308"/>
        <xdr:cNvSpPr/>
      </xdr:nvSpPr>
      <xdr:spPr>
        <a:xfrm>
          <a:off x="104267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124658</xdr:rowOff>
    </xdr:from>
    <xdr:ext cx="313932" cy="259045"/>
    <xdr:sp macro="" textlink="">
      <xdr:nvSpPr>
        <xdr:cNvPr id="310" name="労働費該当値テキスト"/>
        <xdr:cNvSpPr txBox="1"/>
      </xdr:nvSpPr>
      <xdr:spPr>
        <a:xfrm>
          <a:off x="10528300" y="66397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39098</xdr:rowOff>
    </xdr:from>
    <xdr:to>
      <xdr:col>50</xdr:col>
      <xdr:colOff>165100</xdr:colOff>
      <xdr:row>39</xdr:row>
      <xdr:rowOff>140698</xdr:rowOff>
    </xdr:to>
    <xdr:sp macro="" textlink="">
      <xdr:nvSpPr>
        <xdr:cNvPr id="311" name="楕円 310"/>
        <xdr:cNvSpPr/>
      </xdr:nvSpPr>
      <xdr:spPr>
        <a:xfrm>
          <a:off x="9588500" y="672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131825</xdr:rowOff>
    </xdr:from>
    <xdr:ext cx="313932" cy="259045"/>
    <xdr:sp macro="" textlink="">
      <xdr:nvSpPr>
        <xdr:cNvPr id="312" name="テキスト ボックス 311"/>
        <xdr:cNvSpPr txBox="1"/>
      </xdr:nvSpPr>
      <xdr:spPr>
        <a:xfrm>
          <a:off x="9482333" y="6818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38608</xdr:rowOff>
    </xdr:from>
    <xdr:to>
      <xdr:col>46</xdr:col>
      <xdr:colOff>38100</xdr:colOff>
      <xdr:row>39</xdr:row>
      <xdr:rowOff>140208</xdr:rowOff>
    </xdr:to>
    <xdr:sp macro="" textlink="">
      <xdr:nvSpPr>
        <xdr:cNvPr id="313" name="楕円 312"/>
        <xdr:cNvSpPr/>
      </xdr:nvSpPr>
      <xdr:spPr>
        <a:xfrm>
          <a:off x="8699500" y="672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131335</xdr:rowOff>
    </xdr:from>
    <xdr:ext cx="313932" cy="259045"/>
    <xdr:sp macro="" textlink="">
      <xdr:nvSpPr>
        <xdr:cNvPr id="314" name="テキスト ボックス 313"/>
        <xdr:cNvSpPr txBox="1"/>
      </xdr:nvSpPr>
      <xdr:spPr>
        <a:xfrm>
          <a:off x="8593333" y="6817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38935</xdr:rowOff>
    </xdr:from>
    <xdr:to>
      <xdr:col>41</xdr:col>
      <xdr:colOff>101600</xdr:colOff>
      <xdr:row>39</xdr:row>
      <xdr:rowOff>140535</xdr:rowOff>
    </xdr:to>
    <xdr:sp macro="" textlink="">
      <xdr:nvSpPr>
        <xdr:cNvPr id="315" name="楕円 314"/>
        <xdr:cNvSpPr/>
      </xdr:nvSpPr>
      <xdr:spPr>
        <a:xfrm>
          <a:off x="7810500" y="672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131662</xdr:rowOff>
    </xdr:from>
    <xdr:ext cx="313932" cy="259045"/>
    <xdr:sp macro="" textlink="">
      <xdr:nvSpPr>
        <xdr:cNvPr id="316" name="テキスト ボックス 315"/>
        <xdr:cNvSpPr txBox="1"/>
      </xdr:nvSpPr>
      <xdr:spPr>
        <a:xfrm>
          <a:off x="7704333" y="6818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34526</xdr:rowOff>
    </xdr:from>
    <xdr:to>
      <xdr:col>36</xdr:col>
      <xdr:colOff>165100</xdr:colOff>
      <xdr:row>39</xdr:row>
      <xdr:rowOff>136126</xdr:rowOff>
    </xdr:to>
    <xdr:sp macro="" textlink="">
      <xdr:nvSpPr>
        <xdr:cNvPr id="317" name="楕円 316"/>
        <xdr:cNvSpPr/>
      </xdr:nvSpPr>
      <xdr:spPr>
        <a:xfrm>
          <a:off x="6921500" y="672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127253</xdr:rowOff>
    </xdr:from>
    <xdr:ext cx="313932" cy="259045"/>
    <xdr:sp macro="" textlink="">
      <xdr:nvSpPr>
        <xdr:cNvPr id="318" name="テキスト ボックス 317"/>
        <xdr:cNvSpPr txBox="1"/>
      </xdr:nvSpPr>
      <xdr:spPr>
        <a:xfrm>
          <a:off x="6815333" y="6813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37539</xdr:rowOff>
    </xdr:from>
    <xdr:to>
      <xdr:col>55</xdr:col>
      <xdr:colOff>0</xdr:colOff>
      <xdr:row>57</xdr:row>
      <xdr:rowOff>55959</xdr:rowOff>
    </xdr:to>
    <xdr:cxnSp macro="">
      <xdr:nvCxnSpPr>
        <xdr:cNvPr id="345" name="直線コネクタ 344"/>
        <xdr:cNvCxnSpPr/>
      </xdr:nvCxnSpPr>
      <xdr:spPr>
        <a:xfrm>
          <a:off x="9639300" y="9810189"/>
          <a:ext cx="838200" cy="1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169214</xdr:rowOff>
    </xdr:from>
    <xdr:ext cx="599010" cy="259045"/>
    <xdr:sp macro="" textlink="">
      <xdr:nvSpPr>
        <xdr:cNvPr id="346" name="農林水産業費平均値テキスト"/>
        <xdr:cNvSpPr txBox="1"/>
      </xdr:nvSpPr>
      <xdr:spPr>
        <a:xfrm>
          <a:off x="10528300" y="9770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37539</xdr:rowOff>
    </xdr:from>
    <xdr:to>
      <xdr:col>50</xdr:col>
      <xdr:colOff>114300</xdr:colOff>
      <xdr:row>57</xdr:row>
      <xdr:rowOff>44259</xdr:rowOff>
    </xdr:to>
    <xdr:cxnSp macro="">
      <xdr:nvCxnSpPr>
        <xdr:cNvPr id="348" name="直線コネクタ 347"/>
        <xdr:cNvCxnSpPr/>
      </xdr:nvCxnSpPr>
      <xdr:spPr>
        <a:xfrm flipV="1">
          <a:off x="8750300" y="9810189"/>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125627</xdr:rowOff>
    </xdr:from>
    <xdr:ext cx="534377" cy="259045"/>
    <xdr:sp macro="" textlink="">
      <xdr:nvSpPr>
        <xdr:cNvPr id="350" name="テキスト ボックス 349"/>
        <xdr:cNvSpPr txBox="1"/>
      </xdr:nvSpPr>
      <xdr:spPr>
        <a:xfrm>
          <a:off x="9372111" y="98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44259</xdr:rowOff>
    </xdr:from>
    <xdr:to>
      <xdr:col>45</xdr:col>
      <xdr:colOff>177800</xdr:colOff>
      <xdr:row>57</xdr:row>
      <xdr:rowOff>100781</xdr:rowOff>
    </xdr:to>
    <xdr:cxnSp macro="">
      <xdr:nvCxnSpPr>
        <xdr:cNvPr id="351" name="直線コネクタ 350"/>
        <xdr:cNvCxnSpPr/>
      </xdr:nvCxnSpPr>
      <xdr:spPr>
        <a:xfrm flipV="1">
          <a:off x="7861300" y="9816909"/>
          <a:ext cx="889000" cy="5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100781</xdr:rowOff>
    </xdr:from>
    <xdr:to>
      <xdr:col>41</xdr:col>
      <xdr:colOff>50800</xdr:colOff>
      <xdr:row>57</xdr:row>
      <xdr:rowOff>133583</xdr:rowOff>
    </xdr:to>
    <xdr:cxnSp macro="">
      <xdr:nvCxnSpPr>
        <xdr:cNvPr id="354" name="直線コネクタ 353"/>
        <xdr:cNvCxnSpPr/>
      </xdr:nvCxnSpPr>
      <xdr:spPr>
        <a:xfrm flipV="1">
          <a:off x="6972300" y="9873431"/>
          <a:ext cx="889000" cy="3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5159</xdr:rowOff>
    </xdr:from>
    <xdr:to>
      <xdr:col>55</xdr:col>
      <xdr:colOff>50800</xdr:colOff>
      <xdr:row>57</xdr:row>
      <xdr:rowOff>106759</xdr:rowOff>
    </xdr:to>
    <xdr:sp macro="" textlink="">
      <xdr:nvSpPr>
        <xdr:cNvPr id="364" name="楕円 363"/>
        <xdr:cNvSpPr/>
      </xdr:nvSpPr>
      <xdr:spPr>
        <a:xfrm>
          <a:off x="10426700" y="977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28036</xdr:rowOff>
    </xdr:from>
    <xdr:ext cx="599010" cy="259045"/>
    <xdr:sp macro="" textlink="">
      <xdr:nvSpPr>
        <xdr:cNvPr id="365" name="農林水産業費該当値テキスト"/>
        <xdr:cNvSpPr txBox="1"/>
      </xdr:nvSpPr>
      <xdr:spPr>
        <a:xfrm>
          <a:off x="10528300" y="962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158189</xdr:rowOff>
    </xdr:from>
    <xdr:to>
      <xdr:col>50</xdr:col>
      <xdr:colOff>165100</xdr:colOff>
      <xdr:row>57</xdr:row>
      <xdr:rowOff>88339</xdr:rowOff>
    </xdr:to>
    <xdr:sp macro="" textlink="">
      <xdr:nvSpPr>
        <xdr:cNvPr id="366" name="楕円 365"/>
        <xdr:cNvSpPr/>
      </xdr:nvSpPr>
      <xdr:spPr>
        <a:xfrm>
          <a:off x="9588500" y="975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104866</xdr:rowOff>
    </xdr:from>
    <xdr:ext cx="599010" cy="259045"/>
    <xdr:sp macro="" textlink="">
      <xdr:nvSpPr>
        <xdr:cNvPr id="367" name="テキスト ボックス 366"/>
        <xdr:cNvSpPr txBox="1"/>
      </xdr:nvSpPr>
      <xdr:spPr>
        <a:xfrm>
          <a:off x="9339795" y="953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164909</xdr:rowOff>
    </xdr:from>
    <xdr:to>
      <xdr:col>46</xdr:col>
      <xdr:colOff>38100</xdr:colOff>
      <xdr:row>57</xdr:row>
      <xdr:rowOff>95059</xdr:rowOff>
    </xdr:to>
    <xdr:sp macro="" textlink="">
      <xdr:nvSpPr>
        <xdr:cNvPr id="368" name="楕円 367"/>
        <xdr:cNvSpPr/>
      </xdr:nvSpPr>
      <xdr:spPr>
        <a:xfrm>
          <a:off x="8699500" y="976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86186</xdr:rowOff>
    </xdr:from>
    <xdr:ext cx="599010" cy="259045"/>
    <xdr:sp macro="" textlink="">
      <xdr:nvSpPr>
        <xdr:cNvPr id="369" name="テキスト ボックス 368"/>
        <xdr:cNvSpPr txBox="1"/>
      </xdr:nvSpPr>
      <xdr:spPr>
        <a:xfrm>
          <a:off x="8450795" y="9858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49981</xdr:rowOff>
    </xdr:from>
    <xdr:to>
      <xdr:col>41</xdr:col>
      <xdr:colOff>101600</xdr:colOff>
      <xdr:row>57</xdr:row>
      <xdr:rowOff>151581</xdr:rowOff>
    </xdr:to>
    <xdr:sp macro="" textlink="">
      <xdr:nvSpPr>
        <xdr:cNvPr id="370" name="楕円 369"/>
        <xdr:cNvSpPr/>
      </xdr:nvSpPr>
      <xdr:spPr>
        <a:xfrm>
          <a:off x="7810500" y="982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142708</xdr:rowOff>
    </xdr:from>
    <xdr:ext cx="534377" cy="259045"/>
    <xdr:sp macro="" textlink="">
      <xdr:nvSpPr>
        <xdr:cNvPr id="371" name="テキスト ボックス 370"/>
        <xdr:cNvSpPr txBox="1"/>
      </xdr:nvSpPr>
      <xdr:spPr>
        <a:xfrm>
          <a:off x="7594111" y="991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82783</xdr:rowOff>
    </xdr:from>
    <xdr:to>
      <xdr:col>36</xdr:col>
      <xdr:colOff>165100</xdr:colOff>
      <xdr:row>58</xdr:row>
      <xdr:rowOff>12933</xdr:rowOff>
    </xdr:to>
    <xdr:sp macro="" textlink="">
      <xdr:nvSpPr>
        <xdr:cNvPr id="372" name="楕円 371"/>
        <xdr:cNvSpPr/>
      </xdr:nvSpPr>
      <xdr:spPr>
        <a:xfrm>
          <a:off x="6921500" y="985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4060</xdr:rowOff>
    </xdr:from>
    <xdr:ext cx="534377" cy="259045"/>
    <xdr:sp macro="" textlink="">
      <xdr:nvSpPr>
        <xdr:cNvPr id="373" name="テキスト ボックス 372"/>
        <xdr:cNvSpPr txBox="1"/>
      </xdr:nvSpPr>
      <xdr:spPr>
        <a:xfrm>
          <a:off x="6705111" y="994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21095</xdr:rowOff>
    </xdr:from>
    <xdr:to>
      <xdr:col>55</xdr:col>
      <xdr:colOff>0</xdr:colOff>
      <xdr:row>75</xdr:row>
      <xdr:rowOff>123317</xdr:rowOff>
    </xdr:to>
    <xdr:cxnSp macro="">
      <xdr:nvCxnSpPr>
        <xdr:cNvPr id="402" name="直線コネクタ 401"/>
        <xdr:cNvCxnSpPr/>
      </xdr:nvCxnSpPr>
      <xdr:spPr>
        <a:xfrm>
          <a:off x="9639300" y="12365495"/>
          <a:ext cx="838200" cy="61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123372</xdr:rowOff>
    </xdr:from>
    <xdr:ext cx="534377" cy="259045"/>
    <xdr:sp macro="" textlink="">
      <xdr:nvSpPr>
        <xdr:cNvPr id="403" name="商工費平均値テキスト"/>
        <xdr:cNvSpPr txBox="1"/>
      </xdr:nvSpPr>
      <xdr:spPr>
        <a:xfrm>
          <a:off x="10528300" y="129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21095</xdr:rowOff>
    </xdr:from>
    <xdr:to>
      <xdr:col>50</xdr:col>
      <xdr:colOff>114300</xdr:colOff>
      <xdr:row>72</xdr:row>
      <xdr:rowOff>117469</xdr:rowOff>
    </xdr:to>
    <xdr:cxnSp macro="">
      <xdr:nvCxnSpPr>
        <xdr:cNvPr id="405" name="直線コネクタ 404"/>
        <xdr:cNvCxnSpPr/>
      </xdr:nvCxnSpPr>
      <xdr:spPr>
        <a:xfrm flipV="1">
          <a:off x="8750300" y="12365495"/>
          <a:ext cx="889000" cy="9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74319</xdr:rowOff>
    </xdr:from>
    <xdr:ext cx="534377" cy="259045"/>
    <xdr:sp macro="" textlink="">
      <xdr:nvSpPr>
        <xdr:cNvPr id="407" name="テキスト ボックス 406"/>
        <xdr:cNvSpPr txBox="1"/>
      </xdr:nvSpPr>
      <xdr:spPr>
        <a:xfrm>
          <a:off x="9372111" y="1310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117469</xdr:rowOff>
    </xdr:from>
    <xdr:to>
      <xdr:col>45</xdr:col>
      <xdr:colOff>177800</xdr:colOff>
      <xdr:row>74</xdr:row>
      <xdr:rowOff>127127</xdr:rowOff>
    </xdr:to>
    <xdr:cxnSp macro="">
      <xdr:nvCxnSpPr>
        <xdr:cNvPr id="408" name="直線コネクタ 407"/>
        <xdr:cNvCxnSpPr/>
      </xdr:nvCxnSpPr>
      <xdr:spPr>
        <a:xfrm flipV="1">
          <a:off x="7861300" y="12461869"/>
          <a:ext cx="889000" cy="35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74585</xdr:rowOff>
    </xdr:from>
    <xdr:ext cx="534377" cy="259045"/>
    <xdr:sp macro="" textlink="">
      <xdr:nvSpPr>
        <xdr:cNvPr id="410" name="テキスト ボックス 409"/>
        <xdr:cNvSpPr txBox="1"/>
      </xdr:nvSpPr>
      <xdr:spPr>
        <a:xfrm>
          <a:off x="8483111" y="13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127127</xdr:rowOff>
    </xdr:from>
    <xdr:to>
      <xdr:col>41</xdr:col>
      <xdr:colOff>50800</xdr:colOff>
      <xdr:row>75</xdr:row>
      <xdr:rowOff>130328</xdr:rowOff>
    </xdr:to>
    <xdr:cxnSp macro="">
      <xdr:nvCxnSpPr>
        <xdr:cNvPr id="411" name="直線コネクタ 410"/>
        <xdr:cNvCxnSpPr/>
      </xdr:nvCxnSpPr>
      <xdr:spPr>
        <a:xfrm flipV="1">
          <a:off x="6972300" y="12814427"/>
          <a:ext cx="889000" cy="17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63346</xdr:rowOff>
    </xdr:from>
    <xdr:ext cx="534377" cy="259045"/>
    <xdr:sp macro="" textlink="">
      <xdr:nvSpPr>
        <xdr:cNvPr id="413" name="テキスト ボックス 412"/>
        <xdr:cNvSpPr txBox="1"/>
      </xdr:nvSpPr>
      <xdr:spPr>
        <a:xfrm>
          <a:off x="7594111" y="130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84892</xdr:rowOff>
    </xdr:from>
    <xdr:ext cx="534377" cy="259045"/>
    <xdr:sp macro="" textlink="">
      <xdr:nvSpPr>
        <xdr:cNvPr id="415" name="テキスト ボックス 414"/>
        <xdr:cNvSpPr txBox="1"/>
      </xdr:nvSpPr>
      <xdr:spPr>
        <a:xfrm>
          <a:off x="6705111" y="131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72517</xdr:rowOff>
    </xdr:from>
    <xdr:to>
      <xdr:col>55</xdr:col>
      <xdr:colOff>50800</xdr:colOff>
      <xdr:row>76</xdr:row>
      <xdr:rowOff>2667</xdr:rowOff>
    </xdr:to>
    <xdr:sp macro="" textlink="">
      <xdr:nvSpPr>
        <xdr:cNvPr id="421" name="楕円 420"/>
        <xdr:cNvSpPr/>
      </xdr:nvSpPr>
      <xdr:spPr>
        <a:xfrm>
          <a:off x="10426700" y="129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95394</xdr:rowOff>
    </xdr:from>
    <xdr:ext cx="534377" cy="259045"/>
    <xdr:sp macro="" textlink="">
      <xdr:nvSpPr>
        <xdr:cNvPr id="422" name="商工費該当値テキスト"/>
        <xdr:cNvSpPr txBox="1"/>
      </xdr:nvSpPr>
      <xdr:spPr>
        <a:xfrm>
          <a:off x="10528300" y="1278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141745</xdr:rowOff>
    </xdr:from>
    <xdr:to>
      <xdr:col>50</xdr:col>
      <xdr:colOff>165100</xdr:colOff>
      <xdr:row>72</xdr:row>
      <xdr:rowOff>71895</xdr:rowOff>
    </xdr:to>
    <xdr:sp macro="" textlink="">
      <xdr:nvSpPr>
        <xdr:cNvPr id="423" name="楕円 422"/>
        <xdr:cNvSpPr/>
      </xdr:nvSpPr>
      <xdr:spPr>
        <a:xfrm>
          <a:off x="9588500" y="123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88422</xdr:rowOff>
    </xdr:from>
    <xdr:ext cx="534377" cy="259045"/>
    <xdr:sp macro="" textlink="">
      <xdr:nvSpPr>
        <xdr:cNvPr id="424" name="テキスト ボックス 423"/>
        <xdr:cNvSpPr txBox="1"/>
      </xdr:nvSpPr>
      <xdr:spPr>
        <a:xfrm>
          <a:off x="9372111" y="1208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66669</xdr:rowOff>
    </xdr:from>
    <xdr:to>
      <xdr:col>46</xdr:col>
      <xdr:colOff>38100</xdr:colOff>
      <xdr:row>72</xdr:row>
      <xdr:rowOff>168269</xdr:rowOff>
    </xdr:to>
    <xdr:sp macro="" textlink="">
      <xdr:nvSpPr>
        <xdr:cNvPr id="425" name="楕円 424"/>
        <xdr:cNvSpPr/>
      </xdr:nvSpPr>
      <xdr:spPr>
        <a:xfrm>
          <a:off x="8699500" y="124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13346</xdr:rowOff>
    </xdr:from>
    <xdr:ext cx="534377" cy="259045"/>
    <xdr:sp macro="" textlink="">
      <xdr:nvSpPr>
        <xdr:cNvPr id="426" name="テキスト ボックス 425"/>
        <xdr:cNvSpPr txBox="1"/>
      </xdr:nvSpPr>
      <xdr:spPr>
        <a:xfrm>
          <a:off x="8483111" y="1218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76327</xdr:rowOff>
    </xdr:from>
    <xdr:to>
      <xdr:col>41</xdr:col>
      <xdr:colOff>101600</xdr:colOff>
      <xdr:row>75</xdr:row>
      <xdr:rowOff>6477</xdr:rowOff>
    </xdr:to>
    <xdr:sp macro="" textlink="">
      <xdr:nvSpPr>
        <xdr:cNvPr id="427" name="楕円 426"/>
        <xdr:cNvSpPr/>
      </xdr:nvSpPr>
      <xdr:spPr>
        <a:xfrm>
          <a:off x="7810500" y="127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23004</xdr:rowOff>
    </xdr:from>
    <xdr:ext cx="534377" cy="259045"/>
    <xdr:sp macro="" textlink="">
      <xdr:nvSpPr>
        <xdr:cNvPr id="428" name="テキスト ボックス 427"/>
        <xdr:cNvSpPr txBox="1"/>
      </xdr:nvSpPr>
      <xdr:spPr>
        <a:xfrm>
          <a:off x="7594111" y="1253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79528</xdr:rowOff>
    </xdr:from>
    <xdr:to>
      <xdr:col>36</xdr:col>
      <xdr:colOff>165100</xdr:colOff>
      <xdr:row>76</xdr:row>
      <xdr:rowOff>9677</xdr:rowOff>
    </xdr:to>
    <xdr:sp macro="" textlink="">
      <xdr:nvSpPr>
        <xdr:cNvPr id="429" name="楕円 428"/>
        <xdr:cNvSpPr/>
      </xdr:nvSpPr>
      <xdr:spPr>
        <a:xfrm>
          <a:off x="6921500" y="129382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26205</xdr:rowOff>
    </xdr:from>
    <xdr:ext cx="534377" cy="259045"/>
    <xdr:sp macro="" textlink="">
      <xdr:nvSpPr>
        <xdr:cNvPr id="430" name="テキスト ボックス 429"/>
        <xdr:cNvSpPr txBox="1"/>
      </xdr:nvSpPr>
      <xdr:spPr>
        <a:xfrm>
          <a:off x="6705111" y="1271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18776</xdr:rowOff>
    </xdr:from>
    <xdr:to>
      <xdr:col>55</xdr:col>
      <xdr:colOff>0</xdr:colOff>
      <xdr:row>95</xdr:row>
      <xdr:rowOff>115793</xdr:rowOff>
    </xdr:to>
    <xdr:cxnSp macro="">
      <xdr:nvCxnSpPr>
        <xdr:cNvPr id="457" name="直線コネクタ 456"/>
        <xdr:cNvCxnSpPr/>
      </xdr:nvCxnSpPr>
      <xdr:spPr>
        <a:xfrm flipV="1">
          <a:off x="9639300" y="16306526"/>
          <a:ext cx="838200" cy="9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58" name="土木費平均値テキスト"/>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115793</xdr:rowOff>
    </xdr:from>
    <xdr:to>
      <xdr:col>50</xdr:col>
      <xdr:colOff>114300</xdr:colOff>
      <xdr:row>95</xdr:row>
      <xdr:rowOff>130218</xdr:rowOff>
    </xdr:to>
    <xdr:cxnSp macro="">
      <xdr:nvCxnSpPr>
        <xdr:cNvPr id="460" name="直線コネクタ 459"/>
        <xdr:cNvCxnSpPr/>
      </xdr:nvCxnSpPr>
      <xdr:spPr>
        <a:xfrm flipV="1">
          <a:off x="8750300" y="16403543"/>
          <a:ext cx="889000" cy="1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2" name="テキスト ボックス 461"/>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130177</xdr:rowOff>
    </xdr:from>
    <xdr:to>
      <xdr:col>45</xdr:col>
      <xdr:colOff>177800</xdr:colOff>
      <xdr:row>95</xdr:row>
      <xdr:rowOff>130218</xdr:rowOff>
    </xdr:to>
    <xdr:cxnSp macro="">
      <xdr:nvCxnSpPr>
        <xdr:cNvPr id="463" name="直線コネクタ 462"/>
        <xdr:cNvCxnSpPr/>
      </xdr:nvCxnSpPr>
      <xdr:spPr>
        <a:xfrm>
          <a:off x="7861300" y="16417927"/>
          <a:ext cx="8890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5" name="テキスト ボックス 464"/>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130177</xdr:rowOff>
    </xdr:from>
    <xdr:to>
      <xdr:col>41</xdr:col>
      <xdr:colOff>50800</xdr:colOff>
      <xdr:row>96</xdr:row>
      <xdr:rowOff>3747</xdr:rowOff>
    </xdr:to>
    <xdr:cxnSp macro="">
      <xdr:nvCxnSpPr>
        <xdr:cNvPr id="466" name="直線コネクタ 465"/>
        <xdr:cNvCxnSpPr/>
      </xdr:nvCxnSpPr>
      <xdr:spPr>
        <a:xfrm flipV="1">
          <a:off x="6972300" y="16417927"/>
          <a:ext cx="889000" cy="4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103601</xdr:rowOff>
    </xdr:from>
    <xdr:ext cx="534377" cy="259045"/>
    <xdr:sp macro="" textlink="">
      <xdr:nvSpPr>
        <xdr:cNvPr id="468" name="テキスト ボックス 467"/>
        <xdr:cNvSpPr txBox="1"/>
      </xdr:nvSpPr>
      <xdr:spPr>
        <a:xfrm>
          <a:off x="7594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117477</xdr:rowOff>
    </xdr:from>
    <xdr:ext cx="534377" cy="259045"/>
    <xdr:sp macro="" textlink="">
      <xdr:nvSpPr>
        <xdr:cNvPr id="470" name="テキスト ボックス 469"/>
        <xdr:cNvSpPr txBox="1"/>
      </xdr:nvSpPr>
      <xdr:spPr>
        <a:xfrm>
          <a:off x="6705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139426</xdr:rowOff>
    </xdr:from>
    <xdr:to>
      <xdr:col>55</xdr:col>
      <xdr:colOff>50800</xdr:colOff>
      <xdr:row>95</xdr:row>
      <xdr:rowOff>69576</xdr:rowOff>
    </xdr:to>
    <xdr:sp macro="" textlink="">
      <xdr:nvSpPr>
        <xdr:cNvPr id="476" name="楕円 475"/>
        <xdr:cNvSpPr/>
      </xdr:nvSpPr>
      <xdr:spPr>
        <a:xfrm>
          <a:off x="10426700" y="1625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162303</xdr:rowOff>
    </xdr:from>
    <xdr:ext cx="599010" cy="259045"/>
    <xdr:sp macro="" textlink="">
      <xdr:nvSpPr>
        <xdr:cNvPr id="477" name="土木費該当値テキスト"/>
        <xdr:cNvSpPr txBox="1"/>
      </xdr:nvSpPr>
      <xdr:spPr>
        <a:xfrm>
          <a:off x="10528300" y="16107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64993</xdr:rowOff>
    </xdr:from>
    <xdr:to>
      <xdr:col>50</xdr:col>
      <xdr:colOff>165100</xdr:colOff>
      <xdr:row>95</xdr:row>
      <xdr:rowOff>166593</xdr:rowOff>
    </xdr:to>
    <xdr:sp macro="" textlink="">
      <xdr:nvSpPr>
        <xdr:cNvPr id="478" name="楕円 477"/>
        <xdr:cNvSpPr/>
      </xdr:nvSpPr>
      <xdr:spPr>
        <a:xfrm>
          <a:off x="9588500" y="163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11670</xdr:rowOff>
    </xdr:from>
    <xdr:ext cx="599010" cy="259045"/>
    <xdr:sp macro="" textlink="">
      <xdr:nvSpPr>
        <xdr:cNvPr id="479" name="テキスト ボックス 478"/>
        <xdr:cNvSpPr txBox="1"/>
      </xdr:nvSpPr>
      <xdr:spPr>
        <a:xfrm>
          <a:off x="9339795" y="1612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79418</xdr:rowOff>
    </xdr:from>
    <xdr:to>
      <xdr:col>46</xdr:col>
      <xdr:colOff>38100</xdr:colOff>
      <xdr:row>96</xdr:row>
      <xdr:rowOff>9568</xdr:rowOff>
    </xdr:to>
    <xdr:sp macro="" textlink="">
      <xdr:nvSpPr>
        <xdr:cNvPr id="480" name="楕円 479"/>
        <xdr:cNvSpPr/>
      </xdr:nvSpPr>
      <xdr:spPr>
        <a:xfrm>
          <a:off x="8699500" y="1636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26095</xdr:rowOff>
    </xdr:from>
    <xdr:ext cx="599010" cy="259045"/>
    <xdr:sp macro="" textlink="">
      <xdr:nvSpPr>
        <xdr:cNvPr id="481" name="テキスト ボックス 480"/>
        <xdr:cNvSpPr txBox="1"/>
      </xdr:nvSpPr>
      <xdr:spPr>
        <a:xfrm>
          <a:off x="8450795" y="1614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79377</xdr:rowOff>
    </xdr:from>
    <xdr:to>
      <xdr:col>41</xdr:col>
      <xdr:colOff>101600</xdr:colOff>
      <xdr:row>96</xdr:row>
      <xdr:rowOff>9527</xdr:rowOff>
    </xdr:to>
    <xdr:sp macro="" textlink="">
      <xdr:nvSpPr>
        <xdr:cNvPr id="482" name="楕円 481"/>
        <xdr:cNvSpPr/>
      </xdr:nvSpPr>
      <xdr:spPr>
        <a:xfrm>
          <a:off x="7810500" y="1636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26054</xdr:rowOff>
    </xdr:from>
    <xdr:ext cx="599010" cy="259045"/>
    <xdr:sp macro="" textlink="">
      <xdr:nvSpPr>
        <xdr:cNvPr id="483" name="テキスト ボックス 482"/>
        <xdr:cNvSpPr txBox="1"/>
      </xdr:nvSpPr>
      <xdr:spPr>
        <a:xfrm>
          <a:off x="7561795" y="1614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124397</xdr:rowOff>
    </xdr:from>
    <xdr:to>
      <xdr:col>36</xdr:col>
      <xdr:colOff>165100</xdr:colOff>
      <xdr:row>96</xdr:row>
      <xdr:rowOff>54547</xdr:rowOff>
    </xdr:to>
    <xdr:sp macro="" textlink="">
      <xdr:nvSpPr>
        <xdr:cNvPr id="484" name="楕円 483"/>
        <xdr:cNvSpPr/>
      </xdr:nvSpPr>
      <xdr:spPr>
        <a:xfrm>
          <a:off x="6921500" y="1641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71074</xdr:rowOff>
    </xdr:from>
    <xdr:ext cx="599010" cy="259045"/>
    <xdr:sp macro="" textlink="">
      <xdr:nvSpPr>
        <xdr:cNvPr id="485" name="テキスト ボックス 484"/>
        <xdr:cNvSpPr txBox="1"/>
      </xdr:nvSpPr>
      <xdr:spPr>
        <a:xfrm>
          <a:off x="6672795" y="1618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145095</xdr:rowOff>
    </xdr:from>
    <xdr:to>
      <xdr:col>85</xdr:col>
      <xdr:colOff>127000</xdr:colOff>
      <xdr:row>37</xdr:row>
      <xdr:rowOff>64010</xdr:rowOff>
    </xdr:to>
    <xdr:cxnSp macro="">
      <xdr:nvCxnSpPr>
        <xdr:cNvPr id="514" name="直線コネクタ 513"/>
        <xdr:cNvCxnSpPr/>
      </xdr:nvCxnSpPr>
      <xdr:spPr>
        <a:xfrm flipV="1">
          <a:off x="15481300" y="6317295"/>
          <a:ext cx="838200" cy="9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138254</xdr:rowOff>
    </xdr:from>
    <xdr:ext cx="534377" cy="259045"/>
    <xdr:sp macro="" textlink="">
      <xdr:nvSpPr>
        <xdr:cNvPr id="515" name="消防費平均値テキスト"/>
        <xdr:cNvSpPr txBox="1"/>
      </xdr:nvSpPr>
      <xdr:spPr>
        <a:xfrm>
          <a:off x="16370300" y="6310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4811</xdr:rowOff>
    </xdr:from>
    <xdr:to>
      <xdr:col>81</xdr:col>
      <xdr:colOff>50800</xdr:colOff>
      <xdr:row>37</xdr:row>
      <xdr:rowOff>64010</xdr:rowOff>
    </xdr:to>
    <xdr:cxnSp macro="">
      <xdr:nvCxnSpPr>
        <xdr:cNvPr id="517" name="直線コネクタ 516"/>
        <xdr:cNvCxnSpPr/>
      </xdr:nvCxnSpPr>
      <xdr:spPr>
        <a:xfrm>
          <a:off x="14592300" y="6348461"/>
          <a:ext cx="889000" cy="5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19" name="テキスト ボックス 518"/>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4811</xdr:rowOff>
    </xdr:from>
    <xdr:to>
      <xdr:col>76</xdr:col>
      <xdr:colOff>114300</xdr:colOff>
      <xdr:row>37</xdr:row>
      <xdr:rowOff>88783</xdr:rowOff>
    </xdr:to>
    <xdr:cxnSp macro="">
      <xdr:nvCxnSpPr>
        <xdr:cNvPr id="520" name="直線コネクタ 519"/>
        <xdr:cNvCxnSpPr/>
      </xdr:nvCxnSpPr>
      <xdr:spPr>
        <a:xfrm flipV="1">
          <a:off x="13703300" y="6348461"/>
          <a:ext cx="8890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116247</xdr:rowOff>
    </xdr:from>
    <xdr:ext cx="534377" cy="259045"/>
    <xdr:sp macro="" textlink="">
      <xdr:nvSpPr>
        <xdr:cNvPr id="522" name="テキスト ボックス 521"/>
        <xdr:cNvSpPr txBox="1"/>
      </xdr:nvSpPr>
      <xdr:spPr>
        <a:xfrm>
          <a:off x="14325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78885</xdr:rowOff>
    </xdr:from>
    <xdr:to>
      <xdr:col>71</xdr:col>
      <xdr:colOff>177800</xdr:colOff>
      <xdr:row>37</xdr:row>
      <xdr:rowOff>88783</xdr:rowOff>
    </xdr:to>
    <xdr:cxnSp macro="">
      <xdr:nvCxnSpPr>
        <xdr:cNvPr id="523" name="直線コネクタ 522"/>
        <xdr:cNvCxnSpPr/>
      </xdr:nvCxnSpPr>
      <xdr:spPr>
        <a:xfrm>
          <a:off x="12814300" y="6422535"/>
          <a:ext cx="8890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94295</xdr:rowOff>
    </xdr:from>
    <xdr:to>
      <xdr:col>85</xdr:col>
      <xdr:colOff>177800</xdr:colOff>
      <xdr:row>37</xdr:row>
      <xdr:rowOff>24445</xdr:rowOff>
    </xdr:to>
    <xdr:sp macro="" textlink="">
      <xdr:nvSpPr>
        <xdr:cNvPr id="533" name="楕円 532"/>
        <xdr:cNvSpPr/>
      </xdr:nvSpPr>
      <xdr:spPr>
        <a:xfrm>
          <a:off x="16268700" y="626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117172</xdr:rowOff>
    </xdr:from>
    <xdr:ext cx="534377" cy="259045"/>
    <xdr:sp macro="" textlink="">
      <xdr:nvSpPr>
        <xdr:cNvPr id="534" name="消防費該当値テキスト"/>
        <xdr:cNvSpPr txBox="1"/>
      </xdr:nvSpPr>
      <xdr:spPr>
        <a:xfrm>
          <a:off x="16370300" y="611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13210</xdr:rowOff>
    </xdr:from>
    <xdr:to>
      <xdr:col>81</xdr:col>
      <xdr:colOff>101600</xdr:colOff>
      <xdr:row>37</xdr:row>
      <xdr:rowOff>114810</xdr:rowOff>
    </xdr:to>
    <xdr:sp macro="" textlink="">
      <xdr:nvSpPr>
        <xdr:cNvPr id="535" name="楕円 534"/>
        <xdr:cNvSpPr/>
      </xdr:nvSpPr>
      <xdr:spPr>
        <a:xfrm>
          <a:off x="15430500" y="635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131337</xdr:rowOff>
    </xdr:from>
    <xdr:ext cx="534377" cy="259045"/>
    <xdr:sp macro="" textlink="">
      <xdr:nvSpPr>
        <xdr:cNvPr id="536" name="テキスト ボックス 535"/>
        <xdr:cNvSpPr txBox="1"/>
      </xdr:nvSpPr>
      <xdr:spPr>
        <a:xfrm>
          <a:off x="15214111" y="613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125461</xdr:rowOff>
    </xdr:from>
    <xdr:to>
      <xdr:col>76</xdr:col>
      <xdr:colOff>165100</xdr:colOff>
      <xdr:row>37</xdr:row>
      <xdr:rowOff>55611</xdr:rowOff>
    </xdr:to>
    <xdr:sp macro="" textlink="">
      <xdr:nvSpPr>
        <xdr:cNvPr id="537" name="楕円 536"/>
        <xdr:cNvSpPr/>
      </xdr:nvSpPr>
      <xdr:spPr>
        <a:xfrm>
          <a:off x="14541500" y="6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72138</xdr:rowOff>
    </xdr:from>
    <xdr:ext cx="534377" cy="259045"/>
    <xdr:sp macro="" textlink="">
      <xdr:nvSpPr>
        <xdr:cNvPr id="538" name="テキスト ボックス 537"/>
        <xdr:cNvSpPr txBox="1"/>
      </xdr:nvSpPr>
      <xdr:spPr>
        <a:xfrm>
          <a:off x="14325111" y="607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37983</xdr:rowOff>
    </xdr:from>
    <xdr:to>
      <xdr:col>72</xdr:col>
      <xdr:colOff>38100</xdr:colOff>
      <xdr:row>37</xdr:row>
      <xdr:rowOff>139583</xdr:rowOff>
    </xdr:to>
    <xdr:sp macro="" textlink="">
      <xdr:nvSpPr>
        <xdr:cNvPr id="539" name="楕円 538"/>
        <xdr:cNvSpPr/>
      </xdr:nvSpPr>
      <xdr:spPr>
        <a:xfrm>
          <a:off x="13652500" y="638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130710</xdr:rowOff>
    </xdr:from>
    <xdr:ext cx="534377" cy="259045"/>
    <xdr:sp macro="" textlink="">
      <xdr:nvSpPr>
        <xdr:cNvPr id="540" name="テキスト ボックス 539"/>
        <xdr:cNvSpPr txBox="1"/>
      </xdr:nvSpPr>
      <xdr:spPr>
        <a:xfrm>
          <a:off x="13436111" y="64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28085</xdr:rowOff>
    </xdr:from>
    <xdr:to>
      <xdr:col>67</xdr:col>
      <xdr:colOff>101600</xdr:colOff>
      <xdr:row>37</xdr:row>
      <xdr:rowOff>129685</xdr:rowOff>
    </xdr:to>
    <xdr:sp macro="" textlink="">
      <xdr:nvSpPr>
        <xdr:cNvPr id="541" name="楕円 540"/>
        <xdr:cNvSpPr/>
      </xdr:nvSpPr>
      <xdr:spPr>
        <a:xfrm>
          <a:off x="12763500" y="63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120812</xdr:rowOff>
    </xdr:from>
    <xdr:ext cx="534377" cy="259045"/>
    <xdr:sp macro="" textlink="">
      <xdr:nvSpPr>
        <xdr:cNvPr id="542" name="テキスト ボックス 541"/>
        <xdr:cNvSpPr txBox="1"/>
      </xdr:nvSpPr>
      <xdr:spPr>
        <a:xfrm>
          <a:off x="12547111" y="646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134917</xdr:rowOff>
    </xdr:from>
    <xdr:to>
      <xdr:col>85</xdr:col>
      <xdr:colOff>126364</xdr:colOff>
      <xdr:row>57</xdr:row>
      <xdr:rowOff>114531</xdr:rowOff>
    </xdr:to>
    <xdr:cxnSp macro="">
      <xdr:nvCxnSpPr>
        <xdr:cNvPr id="564" name="直線コネクタ 563"/>
        <xdr:cNvCxnSpPr/>
      </xdr:nvCxnSpPr>
      <xdr:spPr>
        <a:xfrm flipV="1">
          <a:off x="16317595" y="9050317"/>
          <a:ext cx="1269" cy="83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118358</xdr:rowOff>
    </xdr:from>
    <xdr:ext cx="534377" cy="259045"/>
    <xdr:sp macro="" textlink="">
      <xdr:nvSpPr>
        <xdr:cNvPr id="565" name="教育費最小値テキスト"/>
        <xdr:cNvSpPr txBox="1"/>
      </xdr:nvSpPr>
      <xdr:spPr>
        <a:xfrm>
          <a:off x="16370300" y="989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114531</xdr:rowOff>
    </xdr:from>
    <xdr:to>
      <xdr:col>86</xdr:col>
      <xdr:colOff>25400</xdr:colOff>
      <xdr:row>57</xdr:row>
      <xdr:rowOff>114531</xdr:rowOff>
    </xdr:to>
    <xdr:cxnSp macro="">
      <xdr:nvCxnSpPr>
        <xdr:cNvPr id="566" name="直線コネクタ 565"/>
        <xdr:cNvCxnSpPr/>
      </xdr:nvCxnSpPr>
      <xdr:spPr>
        <a:xfrm>
          <a:off x="16230600" y="988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81594</xdr:rowOff>
    </xdr:from>
    <xdr:ext cx="599010" cy="259045"/>
    <xdr:sp macro="" textlink="">
      <xdr:nvSpPr>
        <xdr:cNvPr id="567" name="教育費最大値テキスト"/>
        <xdr:cNvSpPr txBox="1"/>
      </xdr:nvSpPr>
      <xdr:spPr>
        <a:xfrm>
          <a:off x="16370300" y="88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134917</xdr:rowOff>
    </xdr:from>
    <xdr:to>
      <xdr:col>86</xdr:col>
      <xdr:colOff>25400</xdr:colOff>
      <xdr:row>52</xdr:row>
      <xdr:rowOff>134917</xdr:rowOff>
    </xdr:to>
    <xdr:cxnSp macro="">
      <xdr:nvCxnSpPr>
        <xdr:cNvPr id="568" name="直線コネクタ 567"/>
        <xdr:cNvCxnSpPr/>
      </xdr:nvCxnSpPr>
      <xdr:spPr>
        <a:xfrm>
          <a:off x="16230600" y="90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37378</xdr:rowOff>
    </xdr:from>
    <xdr:to>
      <xdr:col>85</xdr:col>
      <xdr:colOff>127000</xdr:colOff>
      <xdr:row>55</xdr:row>
      <xdr:rowOff>60741</xdr:rowOff>
    </xdr:to>
    <xdr:cxnSp macro="">
      <xdr:nvCxnSpPr>
        <xdr:cNvPr id="569" name="直線コネクタ 568"/>
        <xdr:cNvCxnSpPr/>
      </xdr:nvCxnSpPr>
      <xdr:spPr>
        <a:xfrm>
          <a:off x="15481300" y="8609878"/>
          <a:ext cx="838200" cy="88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127430</xdr:rowOff>
    </xdr:from>
    <xdr:ext cx="534377" cy="259045"/>
    <xdr:sp macro="" textlink="">
      <xdr:nvSpPr>
        <xdr:cNvPr id="570" name="教育費平均値テキスト"/>
        <xdr:cNvSpPr txBox="1"/>
      </xdr:nvSpPr>
      <xdr:spPr>
        <a:xfrm>
          <a:off x="16370300" y="9557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149003</xdr:rowOff>
    </xdr:from>
    <xdr:to>
      <xdr:col>85</xdr:col>
      <xdr:colOff>177800</xdr:colOff>
      <xdr:row>56</xdr:row>
      <xdr:rowOff>79153</xdr:rowOff>
    </xdr:to>
    <xdr:sp macro="" textlink="">
      <xdr:nvSpPr>
        <xdr:cNvPr id="571" name="フローチャート: 判断 570"/>
        <xdr:cNvSpPr/>
      </xdr:nvSpPr>
      <xdr:spPr>
        <a:xfrm>
          <a:off x="162687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37378</xdr:rowOff>
    </xdr:from>
    <xdr:to>
      <xdr:col>81</xdr:col>
      <xdr:colOff>50800</xdr:colOff>
      <xdr:row>53</xdr:row>
      <xdr:rowOff>103247</xdr:rowOff>
    </xdr:to>
    <xdr:cxnSp macro="">
      <xdr:nvCxnSpPr>
        <xdr:cNvPr id="572" name="直線コネクタ 571"/>
        <xdr:cNvCxnSpPr/>
      </xdr:nvCxnSpPr>
      <xdr:spPr>
        <a:xfrm flipV="1">
          <a:off x="14592300" y="8609878"/>
          <a:ext cx="889000" cy="58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1219</xdr:rowOff>
    </xdr:from>
    <xdr:to>
      <xdr:col>81</xdr:col>
      <xdr:colOff>101600</xdr:colOff>
      <xdr:row>56</xdr:row>
      <xdr:rowOff>102819</xdr:rowOff>
    </xdr:to>
    <xdr:sp macro="" textlink="">
      <xdr:nvSpPr>
        <xdr:cNvPr id="573" name="フローチャート: 判断 572"/>
        <xdr:cNvSpPr/>
      </xdr:nvSpPr>
      <xdr:spPr>
        <a:xfrm>
          <a:off x="15430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93946</xdr:rowOff>
    </xdr:from>
    <xdr:ext cx="534377" cy="259045"/>
    <xdr:sp macro="" textlink="">
      <xdr:nvSpPr>
        <xdr:cNvPr id="574" name="テキスト ボックス 573"/>
        <xdr:cNvSpPr txBox="1"/>
      </xdr:nvSpPr>
      <xdr:spPr>
        <a:xfrm>
          <a:off x="15214111" y="96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103247</xdr:rowOff>
    </xdr:from>
    <xdr:to>
      <xdr:col>76</xdr:col>
      <xdr:colOff>114300</xdr:colOff>
      <xdr:row>56</xdr:row>
      <xdr:rowOff>77694</xdr:rowOff>
    </xdr:to>
    <xdr:cxnSp macro="">
      <xdr:nvCxnSpPr>
        <xdr:cNvPr id="575" name="直線コネクタ 574"/>
        <xdr:cNvCxnSpPr/>
      </xdr:nvCxnSpPr>
      <xdr:spPr>
        <a:xfrm flipV="1">
          <a:off x="13703300" y="9190097"/>
          <a:ext cx="889000" cy="48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160164</xdr:rowOff>
    </xdr:from>
    <xdr:to>
      <xdr:col>76</xdr:col>
      <xdr:colOff>165100</xdr:colOff>
      <xdr:row>56</xdr:row>
      <xdr:rowOff>90314</xdr:rowOff>
    </xdr:to>
    <xdr:sp macro="" textlink="">
      <xdr:nvSpPr>
        <xdr:cNvPr id="576" name="フローチャート: 判断 575"/>
        <xdr:cNvSpPr/>
      </xdr:nvSpPr>
      <xdr:spPr>
        <a:xfrm>
          <a:off x="14541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81441</xdr:rowOff>
    </xdr:from>
    <xdr:ext cx="534377" cy="259045"/>
    <xdr:sp macro="" textlink="">
      <xdr:nvSpPr>
        <xdr:cNvPr id="577" name="テキスト ボックス 576"/>
        <xdr:cNvSpPr txBox="1"/>
      </xdr:nvSpPr>
      <xdr:spPr>
        <a:xfrm>
          <a:off x="14325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77694</xdr:rowOff>
    </xdr:from>
    <xdr:to>
      <xdr:col>71</xdr:col>
      <xdr:colOff>177800</xdr:colOff>
      <xdr:row>56</xdr:row>
      <xdr:rowOff>103998</xdr:rowOff>
    </xdr:to>
    <xdr:cxnSp macro="">
      <xdr:nvCxnSpPr>
        <xdr:cNvPr id="578" name="直線コネクタ 577"/>
        <xdr:cNvCxnSpPr/>
      </xdr:nvCxnSpPr>
      <xdr:spPr>
        <a:xfrm flipV="1">
          <a:off x="12814300" y="9678894"/>
          <a:ext cx="889000" cy="2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5466</xdr:rowOff>
    </xdr:from>
    <xdr:to>
      <xdr:col>72</xdr:col>
      <xdr:colOff>38100</xdr:colOff>
      <xdr:row>56</xdr:row>
      <xdr:rowOff>107066</xdr:rowOff>
    </xdr:to>
    <xdr:sp macro="" textlink="">
      <xdr:nvSpPr>
        <xdr:cNvPr id="579" name="フローチャート: 判断 578"/>
        <xdr:cNvSpPr/>
      </xdr:nvSpPr>
      <xdr:spPr>
        <a:xfrm>
          <a:off x="13652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123593</xdr:rowOff>
    </xdr:from>
    <xdr:ext cx="534377" cy="259045"/>
    <xdr:sp macro="" textlink="">
      <xdr:nvSpPr>
        <xdr:cNvPr id="580" name="テキスト ボックス 579"/>
        <xdr:cNvSpPr txBox="1"/>
      </xdr:nvSpPr>
      <xdr:spPr>
        <a:xfrm>
          <a:off x="13436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7052</xdr:rowOff>
    </xdr:from>
    <xdr:to>
      <xdr:col>67</xdr:col>
      <xdr:colOff>101600</xdr:colOff>
      <xdr:row>56</xdr:row>
      <xdr:rowOff>108652</xdr:rowOff>
    </xdr:to>
    <xdr:sp macro="" textlink="">
      <xdr:nvSpPr>
        <xdr:cNvPr id="581" name="フローチャート: 判断 580"/>
        <xdr:cNvSpPr/>
      </xdr:nvSpPr>
      <xdr:spPr>
        <a:xfrm>
          <a:off x="12763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125179</xdr:rowOff>
    </xdr:from>
    <xdr:ext cx="534377" cy="259045"/>
    <xdr:sp macro="" textlink="">
      <xdr:nvSpPr>
        <xdr:cNvPr id="582" name="テキスト ボックス 581"/>
        <xdr:cNvSpPr txBox="1"/>
      </xdr:nvSpPr>
      <xdr:spPr>
        <a:xfrm>
          <a:off x="12547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9941</xdr:rowOff>
    </xdr:from>
    <xdr:to>
      <xdr:col>85</xdr:col>
      <xdr:colOff>177800</xdr:colOff>
      <xdr:row>55</xdr:row>
      <xdr:rowOff>111541</xdr:rowOff>
    </xdr:to>
    <xdr:sp macro="" textlink="">
      <xdr:nvSpPr>
        <xdr:cNvPr id="588" name="楕円 587"/>
        <xdr:cNvSpPr/>
      </xdr:nvSpPr>
      <xdr:spPr>
        <a:xfrm>
          <a:off x="16268700" y="943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32818</xdr:rowOff>
    </xdr:from>
    <xdr:ext cx="599010" cy="259045"/>
    <xdr:sp macro="" textlink="">
      <xdr:nvSpPr>
        <xdr:cNvPr id="589" name="教育費該当値テキスト"/>
        <xdr:cNvSpPr txBox="1"/>
      </xdr:nvSpPr>
      <xdr:spPr>
        <a:xfrm>
          <a:off x="16370300" y="9291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49</xdr:row>
      <xdr:rowOff>158028</xdr:rowOff>
    </xdr:from>
    <xdr:to>
      <xdr:col>81</xdr:col>
      <xdr:colOff>101600</xdr:colOff>
      <xdr:row>50</xdr:row>
      <xdr:rowOff>88178</xdr:rowOff>
    </xdr:to>
    <xdr:sp macro="" textlink="">
      <xdr:nvSpPr>
        <xdr:cNvPr id="590" name="楕円 589"/>
        <xdr:cNvSpPr/>
      </xdr:nvSpPr>
      <xdr:spPr>
        <a:xfrm>
          <a:off x="15430500" y="855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48</xdr:row>
      <xdr:rowOff>104705</xdr:rowOff>
    </xdr:from>
    <xdr:ext cx="599010" cy="259045"/>
    <xdr:sp macro="" textlink="">
      <xdr:nvSpPr>
        <xdr:cNvPr id="591" name="テキスト ボックス 590"/>
        <xdr:cNvSpPr txBox="1"/>
      </xdr:nvSpPr>
      <xdr:spPr>
        <a:xfrm>
          <a:off x="15181795" y="833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52447</xdr:rowOff>
    </xdr:from>
    <xdr:to>
      <xdr:col>76</xdr:col>
      <xdr:colOff>165100</xdr:colOff>
      <xdr:row>53</xdr:row>
      <xdr:rowOff>154047</xdr:rowOff>
    </xdr:to>
    <xdr:sp macro="" textlink="">
      <xdr:nvSpPr>
        <xdr:cNvPr id="592" name="楕円 591"/>
        <xdr:cNvSpPr/>
      </xdr:nvSpPr>
      <xdr:spPr>
        <a:xfrm>
          <a:off x="14541500" y="913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170574</xdr:rowOff>
    </xdr:from>
    <xdr:ext cx="599010" cy="259045"/>
    <xdr:sp macro="" textlink="">
      <xdr:nvSpPr>
        <xdr:cNvPr id="593" name="テキスト ボックス 592"/>
        <xdr:cNvSpPr txBox="1"/>
      </xdr:nvSpPr>
      <xdr:spPr>
        <a:xfrm>
          <a:off x="14292795" y="891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26894</xdr:rowOff>
    </xdr:from>
    <xdr:to>
      <xdr:col>72</xdr:col>
      <xdr:colOff>38100</xdr:colOff>
      <xdr:row>56</xdr:row>
      <xdr:rowOff>128494</xdr:rowOff>
    </xdr:to>
    <xdr:sp macro="" textlink="">
      <xdr:nvSpPr>
        <xdr:cNvPr id="594" name="楕円 593"/>
        <xdr:cNvSpPr/>
      </xdr:nvSpPr>
      <xdr:spPr>
        <a:xfrm>
          <a:off x="13652500" y="962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119621</xdr:rowOff>
    </xdr:from>
    <xdr:ext cx="534377" cy="259045"/>
    <xdr:sp macro="" textlink="">
      <xdr:nvSpPr>
        <xdr:cNvPr id="595" name="テキスト ボックス 594"/>
        <xdr:cNvSpPr txBox="1"/>
      </xdr:nvSpPr>
      <xdr:spPr>
        <a:xfrm>
          <a:off x="13436111" y="972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53198</xdr:rowOff>
    </xdr:from>
    <xdr:to>
      <xdr:col>67</xdr:col>
      <xdr:colOff>101600</xdr:colOff>
      <xdr:row>56</xdr:row>
      <xdr:rowOff>154798</xdr:rowOff>
    </xdr:to>
    <xdr:sp macro="" textlink="">
      <xdr:nvSpPr>
        <xdr:cNvPr id="596" name="楕円 595"/>
        <xdr:cNvSpPr/>
      </xdr:nvSpPr>
      <xdr:spPr>
        <a:xfrm>
          <a:off x="12763500" y="965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145925</xdr:rowOff>
    </xdr:from>
    <xdr:ext cx="534377" cy="259045"/>
    <xdr:sp macro="" textlink="">
      <xdr:nvSpPr>
        <xdr:cNvPr id="597" name="テキスト ボックス 596"/>
        <xdr:cNvSpPr txBox="1"/>
      </xdr:nvSpPr>
      <xdr:spPr>
        <a:xfrm>
          <a:off x="12547111" y="97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3" name="直線コネクタ 622"/>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6"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27" name="直線コネクタ 626"/>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79581</xdr:rowOff>
    </xdr:from>
    <xdr:to>
      <xdr:col>85</xdr:col>
      <xdr:colOff>127000</xdr:colOff>
      <xdr:row>79</xdr:row>
      <xdr:rowOff>98879</xdr:rowOff>
    </xdr:to>
    <xdr:cxnSp macro="">
      <xdr:nvCxnSpPr>
        <xdr:cNvPr id="628" name="直線コネクタ 627"/>
        <xdr:cNvCxnSpPr/>
      </xdr:nvCxnSpPr>
      <xdr:spPr>
        <a:xfrm>
          <a:off x="15481300" y="13624131"/>
          <a:ext cx="8382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29"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0" name="フローチャート: 判断 629"/>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61754</xdr:rowOff>
    </xdr:from>
    <xdr:to>
      <xdr:col>81</xdr:col>
      <xdr:colOff>50800</xdr:colOff>
      <xdr:row>79</xdr:row>
      <xdr:rowOff>79581</xdr:rowOff>
    </xdr:to>
    <xdr:cxnSp macro="">
      <xdr:nvCxnSpPr>
        <xdr:cNvPr id="631" name="直線コネクタ 630"/>
        <xdr:cNvCxnSpPr/>
      </xdr:nvCxnSpPr>
      <xdr:spPr>
        <a:xfrm>
          <a:off x="14592300" y="13606304"/>
          <a:ext cx="889000" cy="1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2" name="フローチャート: 判断 631"/>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3" name="テキスト ボックス 632"/>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61754</xdr:rowOff>
    </xdr:from>
    <xdr:to>
      <xdr:col>76</xdr:col>
      <xdr:colOff>114300</xdr:colOff>
      <xdr:row>79</xdr:row>
      <xdr:rowOff>66649</xdr:rowOff>
    </xdr:to>
    <xdr:cxnSp macro="">
      <xdr:nvCxnSpPr>
        <xdr:cNvPr id="634" name="直線コネクタ 633"/>
        <xdr:cNvCxnSpPr/>
      </xdr:nvCxnSpPr>
      <xdr:spPr>
        <a:xfrm flipV="1">
          <a:off x="13703300" y="13606304"/>
          <a:ext cx="889000" cy="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5" name="フローチャート: 判断 634"/>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6" name="テキスト ボックス 635"/>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66649</xdr:rowOff>
    </xdr:from>
    <xdr:to>
      <xdr:col>71</xdr:col>
      <xdr:colOff>177800</xdr:colOff>
      <xdr:row>79</xdr:row>
      <xdr:rowOff>98879</xdr:rowOff>
    </xdr:to>
    <xdr:cxnSp macro="">
      <xdr:nvCxnSpPr>
        <xdr:cNvPr id="637" name="直線コネクタ 636"/>
        <xdr:cNvCxnSpPr/>
      </xdr:nvCxnSpPr>
      <xdr:spPr>
        <a:xfrm flipV="1">
          <a:off x="12814300" y="13611199"/>
          <a:ext cx="889000" cy="3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38" name="フローチャート: 判断 637"/>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39" name="テキスト ボックス 638"/>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0" name="フローチャート: 判断 639"/>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1" name="テキスト ボックス 640"/>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249299" cy="259045"/>
    <xdr:sp macro="" textlink="">
      <xdr:nvSpPr>
        <xdr:cNvPr id="648" name="災害復旧費該当値テキスト"/>
        <xdr:cNvSpPr txBox="1"/>
      </xdr:nvSpPr>
      <xdr:spPr>
        <a:xfrm>
          <a:off x="16370300" y="13517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28781</xdr:rowOff>
    </xdr:from>
    <xdr:to>
      <xdr:col>81</xdr:col>
      <xdr:colOff>101600</xdr:colOff>
      <xdr:row>79</xdr:row>
      <xdr:rowOff>130381</xdr:rowOff>
    </xdr:to>
    <xdr:sp macro="" textlink="">
      <xdr:nvSpPr>
        <xdr:cNvPr id="649" name="楕円 648"/>
        <xdr:cNvSpPr/>
      </xdr:nvSpPr>
      <xdr:spPr>
        <a:xfrm>
          <a:off x="15430500" y="1357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121508</xdr:rowOff>
    </xdr:from>
    <xdr:ext cx="469744" cy="259045"/>
    <xdr:sp macro="" textlink="">
      <xdr:nvSpPr>
        <xdr:cNvPr id="650" name="テキスト ボックス 649"/>
        <xdr:cNvSpPr txBox="1"/>
      </xdr:nvSpPr>
      <xdr:spPr>
        <a:xfrm>
          <a:off x="15246428" y="1366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10954</xdr:rowOff>
    </xdr:from>
    <xdr:to>
      <xdr:col>76</xdr:col>
      <xdr:colOff>165100</xdr:colOff>
      <xdr:row>79</xdr:row>
      <xdr:rowOff>112554</xdr:rowOff>
    </xdr:to>
    <xdr:sp macro="" textlink="">
      <xdr:nvSpPr>
        <xdr:cNvPr id="651" name="楕円 650"/>
        <xdr:cNvSpPr/>
      </xdr:nvSpPr>
      <xdr:spPr>
        <a:xfrm>
          <a:off x="14541500" y="1355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103681</xdr:rowOff>
    </xdr:from>
    <xdr:ext cx="534377" cy="259045"/>
    <xdr:sp macro="" textlink="">
      <xdr:nvSpPr>
        <xdr:cNvPr id="652" name="テキスト ボックス 651"/>
        <xdr:cNvSpPr txBox="1"/>
      </xdr:nvSpPr>
      <xdr:spPr>
        <a:xfrm>
          <a:off x="14325111" y="1364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15849</xdr:rowOff>
    </xdr:from>
    <xdr:to>
      <xdr:col>72</xdr:col>
      <xdr:colOff>38100</xdr:colOff>
      <xdr:row>79</xdr:row>
      <xdr:rowOff>117449</xdr:rowOff>
    </xdr:to>
    <xdr:sp macro="" textlink="">
      <xdr:nvSpPr>
        <xdr:cNvPr id="653" name="楕円 652"/>
        <xdr:cNvSpPr/>
      </xdr:nvSpPr>
      <xdr:spPr>
        <a:xfrm>
          <a:off x="13652500" y="1356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108576</xdr:rowOff>
    </xdr:from>
    <xdr:ext cx="469744" cy="259045"/>
    <xdr:sp macro="" textlink="">
      <xdr:nvSpPr>
        <xdr:cNvPr id="654" name="テキスト ボックス 653"/>
        <xdr:cNvSpPr txBox="1"/>
      </xdr:nvSpPr>
      <xdr:spPr>
        <a:xfrm>
          <a:off x="13468428" y="1365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78" name="直線コネクタ 677"/>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79"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0" name="直線コネクタ 679"/>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1"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2" name="直線コネクタ 681"/>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146585</xdr:rowOff>
    </xdr:from>
    <xdr:to>
      <xdr:col>85</xdr:col>
      <xdr:colOff>127000</xdr:colOff>
      <xdr:row>95</xdr:row>
      <xdr:rowOff>161965</xdr:rowOff>
    </xdr:to>
    <xdr:cxnSp macro="">
      <xdr:nvCxnSpPr>
        <xdr:cNvPr id="683" name="直線コネクタ 682"/>
        <xdr:cNvCxnSpPr/>
      </xdr:nvCxnSpPr>
      <xdr:spPr>
        <a:xfrm>
          <a:off x="15481300" y="16434335"/>
          <a:ext cx="838200" cy="1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4" name="公債費平均値テキスト"/>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5" name="フローチャート: 判断 684"/>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146585</xdr:rowOff>
    </xdr:from>
    <xdr:to>
      <xdr:col>81</xdr:col>
      <xdr:colOff>50800</xdr:colOff>
      <xdr:row>95</xdr:row>
      <xdr:rowOff>160530</xdr:rowOff>
    </xdr:to>
    <xdr:cxnSp macro="">
      <xdr:nvCxnSpPr>
        <xdr:cNvPr id="686" name="直線コネクタ 685"/>
        <xdr:cNvCxnSpPr/>
      </xdr:nvCxnSpPr>
      <xdr:spPr>
        <a:xfrm flipV="1">
          <a:off x="14592300" y="16434335"/>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87" name="フローチャート: 判断 686"/>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88" name="テキスト ボックス 687"/>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144985</xdr:rowOff>
    </xdr:from>
    <xdr:to>
      <xdr:col>76</xdr:col>
      <xdr:colOff>114300</xdr:colOff>
      <xdr:row>95</xdr:row>
      <xdr:rowOff>160530</xdr:rowOff>
    </xdr:to>
    <xdr:cxnSp macro="">
      <xdr:nvCxnSpPr>
        <xdr:cNvPr id="689" name="直線コネクタ 688"/>
        <xdr:cNvCxnSpPr/>
      </xdr:nvCxnSpPr>
      <xdr:spPr>
        <a:xfrm>
          <a:off x="13703300" y="16432735"/>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0" name="フローチャート: 判断 689"/>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1" name="テキスト ボックス 690"/>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139151</xdr:rowOff>
    </xdr:from>
    <xdr:to>
      <xdr:col>71</xdr:col>
      <xdr:colOff>177800</xdr:colOff>
      <xdr:row>95</xdr:row>
      <xdr:rowOff>144985</xdr:rowOff>
    </xdr:to>
    <xdr:cxnSp macro="">
      <xdr:nvCxnSpPr>
        <xdr:cNvPr id="692" name="直線コネクタ 691"/>
        <xdr:cNvCxnSpPr/>
      </xdr:nvCxnSpPr>
      <xdr:spPr>
        <a:xfrm>
          <a:off x="12814300" y="16426901"/>
          <a:ext cx="8890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3" name="フローチャート: 判断 692"/>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4" name="テキスト ボックス 693"/>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5" name="フローチャート: 判断 694"/>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6" name="テキスト ボックス 695"/>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111165</xdr:rowOff>
    </xdr:from>
    <xdr:to>
      <xdr:col>85</xdr:col>
      <xdr:colOff>177800</xdr:colOff>
      <xdr:row>96</xdr:row>
      <xdr:rowOff>41315</xdr:rowOff>
    </xdr:to>
    <xdr:sp macro="" textlink="">
      <xdr:nvSpPr>
        <xdr:cNvPr id="702" name="楕円 701"/>
        <xdr:cNvSpPr/>
      </xdr:nvSpPr>
      <xdr:spPr>
        <a:xfrm>
          <a:off x="16268700" y="1639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89592</xdr:rowOff>
    </xdr:from>
    <xdr:ext cx="599010" cy="259045"/>
    <xdr:sp macro="" textlink="">
      <xdr:nvSpPr>
        <xdr:cNvPr id="703" name="公債費該当値テキスト"/>
        <xdr:cNvSpPr txBox="1"/>
      </xdr:nvSpPr>
      <xdr:spPr>
        <a:xfrm>
          <a:off x="16370300" y="1637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95785</xdr:rowOff>
    </xdr:from>
    <xdr:to>
      <xdr:col>81</xdr:col>
      <xdr:colOff>101600</xdr:colOff>
      <xdr:row>96</xdr:row>
      <xdr:rowOff>25935</xdr:rowOff>
    </xdr:to>
    <xdr:sp macro="" textlink="">
      <xdr:nvSpPr>
        <xdr:cNvPr id="704" name="楕円 703"/>
        <xdr:cNvSpPr/>
      </xdr:nvSpPr>
      <xdr:spPr>
        <a:xfrm>
          <a:off x="15430500" y="1638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17062</xdr:rowOff>
    </xdr:from>
    <xdr:ext cx="599010" cy="259045"/>
    <xdr:sp macro="" textlink="">
      <xdr:nvSpPr>
        <xdr:cNvPr id="705" name="テキスト ボックス 704"/>
        <xdr:cNvSpPr txBox="1"/>
      </xdr:nvSpPr>
      <xdr:spPr>
        <a:xfrm>
          <a:off x="15181795" y="1647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109730</xdr:rowOff>
    </xdr:from>
    <xdr:to>
      <xdr:col>76</xdr:col>
      <xdr:colOff>165100</xdr:colOff>
      <xdr:row>96</xdr:row>
      <xdr:rowOff>39880</xdr:rowOff>
    </xdr:to>
    <xdr:sp macro="" textlink="">
      <xdr:nvSpPr>
        <xdr:cNvPr id="706" name="楕円 705"/>
        <xdr:cNvSpPr/>
      </xdr:nvSpPr>
      <xdr:spPr>
        <a:xfrm>
          <a:off x="14541500" y="163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31007</xdr:rowOff>
    </xdr:from>
    <xdr:ext cx="599010" cy="259045"/>
    <xdr:sp macro="" textlink="">
      <xdr:nvSpPr>
        <xdr:cNvPr id="707" name="テキスト ボックス 706"/>
        <xdr:cNvSpPr txBox="1"/>
      </xdr:nvSpPr>
      <xdr:spPr>
        <a:xfrm>
          <a:off x="14292795" y="1649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94185</xdr:rowOff>
    </xdr:from>
    <xdr:to>
      <xdr:col>72</xdr:col>
      <xdr:colOff>38100</xdr:colOff>
      <xdr:row>96</xdr:row>
      <xdr:rowOff>24335</xdr:rowOff>
    </xdr:to>
    <xdr:sp macro="" textlink="">
      <xdr:nvSpPr>
        <xdr:cNvPr id="708" name="楕円 707"/>
        <xdr:cNvSpPr/>
      </xdr:nvSpPr>
      <xdr:spPr>
        <a:xfrm>
          <a:off x="13652500" y="1638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40862</xdr:rowOff>
    </xdr:from>
    <xdr:ext cx="599010" cy="259045"/>
    <xdr:sp macro="" textlink="">
      <xdr:nvSpPr>
        <xdr:cNvPr id="709" name="テキスト ボックス 708"/>
        <xdr:cNvSpPr txBox="1"/>
      </xdr:nvSpPr>
      <xdr:spPr>
        <a:xfrm>
          <a:off x="13403795" y="1615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88351</xdr:rowOff>
    </xdr:from>
    <xdr:to>
      <xdr:col>67</xdr:col>
      <xdr:colOff>101600</xdr:colOff>
      <xdr:row>96</xdr:row>
      <xdr:rowOff>18501</xdr:rowOff>
    </xdr:to>
    <xdr:sp macro="" textlink="">
      <xdr:nvSpPr>
        <xdr:cNvPr id="710" name="楕円 709"/>
        <xdr:cNvSpPr/>
      </xdr:nvSpPr>
      <xdr:spPr>
        <a:xfrm>
          <a:off x="12763500" y="1637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35028</xdr:rowOff>
    </xdr:from>
    <xdr:ext cx="599010" cy="259045"/>
    <xdr:sp macro="" textlink="">
      <xdr:nvSpPr>
        <xdr:cNvPr id="711" name="テキスト ボックス 710"/>
        <xdr:cNvSpPr txBox="1"/>
      </xdr:nvSpPr>
      <xdr:spPr>
        <a:xfrm>
          <a:off x="12514795" y="1615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3" name="直線コネクタ 732"/>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4"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6"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37" name="直線コネクタ 736"/>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39"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0" name="フローチャート: 判断 739"/>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2" name="フローチャート: 判断 741"/>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3" name="テキスト ボックス 742"/>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5" name="フローチャート: 判断 744"/>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6" name="テキスト ボックス 745"/>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48" name="フローチャート: 判断 747"/>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49" name="テキスト ボックス 748"/>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0" name="フローチャート: 判断 749"/>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1" name="テキスト ボックス 750"/>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58"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・議会費：前年対比</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の１２，６５２円、類似団体平均を２，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０７７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円上回っている。　　・総務費：前年対比１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０２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７５２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２１９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０９８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円、類似団体平均を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２５</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１９４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回っている。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減債基金積立が主な増加要因である。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引き続き、人件費等の適正な管理、内部管理経費の削減に努める。　</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・民生費：年々増加傾向にあり、前年対比</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２２７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円増の２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３５</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７８６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円、類似団体平均を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４２，９０１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円上回っている。高齢者・障がい者・児童に対する各種政策補助費、扶助費等が主な増加要因と考える。　　　・衛生費：前年対比</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４９２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０９８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円、類似団体を５</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１６２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円上回っている。病院会計への繰出金の適正化に努める。　　・労働費：類似団体平均を４</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円下回っている。　　・農林水産業費：前年対比円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８，０５８円減の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１１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円、類似団体を６，２０２円上回っている。基幹産業が農林畜産業であることから、効果的な産業振興に努める。　　・商工費：前年対比</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３６６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３１，８６０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円、類似団体を３，</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８０２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円上回っている。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スキー場リフト改修完了が主な減少要因である。観光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施設等の維持補修費、内部管理経費の削減に努める。　　・土木費：前年対比</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２２０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円増の１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９４９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円、類似団体平均を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６８７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円上回っている。町道改修事業や橋りょうの長寿命化事業、また、本町は特別豪雪地帯であることから除雪経費が大きな要因と考える。</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・消防費：前年対比</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８５９</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５４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２９２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円、類似団体平均を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８，６００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円上回っている。　　・教育費：前年対比１９２，６１０円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１２９，７７０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円、類似団体</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３０，４１６円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上回っている。平成２９、３０年度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総合体育館改築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が終了したことによる減</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である。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・公債費：前年対比３，</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３６４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０７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６３０</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円、類似団体平均を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８４４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円下回っている。近年は小学校改築事業等の償還により横ばいの状況が続いている。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北海道今金町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標準財政規模比については、前年度より財政調整基金残高が０．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％増加し、実質収支額が０．２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また、実質単年度収支が平成２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年度からマイナスが続いていることから、健全財政を維持するよう、適正な収支バランスの確保に努める。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北海道今金町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全ての会計において、引き続き、健全性の確保に努める。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M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6141044</v>
      </c>
      <c r="BO4" s="393"/>
      <c r="BP4" s="393"/>
      <c r="BQ4" s="393"/>
      <c r="BR4" s="393"/>
      <c r="BS4" s="393"/>
      <c r="BT4" s="393"/>
      <c r="BU4" s="394"/>
      <c r="BV4" s="392">
        <v>6898862</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0.6</v>
      </c>
      <c r="CU4" s="399"/>
      <c r="CV4" s="399"/>
      <c r="CW4" s="399"/>
      <c r="CX4" s="399"/>
      <c r="CY4" s="399"/>
      <c r="CZ4" s="399"/>
      <c r="DA4" s="400"/>
      <c r="DB4" s="398">
        <v>0.9</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6119471</v>
      </c>
      <c r="BO5" s="430"/>
      <c r="BP5" s="430"/>
      <c r="BQ5" s="430"/>
      <c r="BR5" s="430"/>
      <c r="BS5" s="430"/>
      <c r="BT5" s="430"/>
      <c r="BU5" s="431"/>
      <c r="BV5" s="429">
        <v>6864134</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85.1</v>
      </c>
      <c r="CU5" s="427"/>
      <c r="CV5" s="427"/>
      <c r="CW5" s="427"/>
      <c r="CX5" s="427"/>
      <c r="CY5" s="427"/>
      <c r="CZ5" s="427"/>
      <c r="DA5" s="428"/>
      <c r="DB5" s="426">
        <v>83.9</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21573</v>
      </c>
      <c r="BO6" s="430"/>
      <c r="BP6" s="430"/>
      <c r="BQ6" s="430"/>
      <c r="BR6" s="430"/>
      <c r="BS6" s="430"/>
      <c r="BT6" s="430"/>
      <c r="BU6" s="431"/>
      <c r="BV6" s="429">
        <v>34728</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87.6</v>
      </c>
      <c r="CU6" s="467"/>
      <c r="CV6" s="467"/>
      <c r="CW6" s="467"/>
      <c r="CX6" s="467"/>
      <c r="CY6" s="467"/>
      <c r="CZ6" s="467"/>
      <c r="DA6" s="468"/>
      <c r="DB6" s="466">
        <v>87.1</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93</v>
      </c>
      <c r="AV7" s="462"/>
      <c r="AW7" s="462"/>
      <c r="AX7" s="462"/>
      <c r="AY7" s="463" t="s">
        <v>105</v>
      </c>
      <c r="AZ7" s="464"/>
      <c r="BA7" s="464"/>
      <c r="BB7" s="464"/>
      <c r="BC7" s="464"/>
      <c r="BD7" s="464"/>
      <c r="BE7" s="464"/>
      <c r="BF7" s="464"/>
      <c r="BG7" s="464"/>
      <c r="BH7" s="464"/>
      <c r="BI7" s="464"/>
      <c r="BJ7" s="464"/>
      <c r="BK7" s="464"/>
      <c r="BL7" s="464"/>
      <c r="BM7" s="465"/>
      <c r="BN7" s="429">
        <v>101</v>
      </c>
      <c r="BO7" s="430"/>
      <c r="BP7" s="430"/>
      <c r="BQ7" s="430"/>
      <c r="BR7" s="430"/>
      <c r="BS7" s="430"/>
      <c r="BT7" s="430"/>
      <c r="BU7" s="431"/>
      <c r="BV7" s="429">
        <v>5836</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3311675</v>
      </c>
      <c r="CU7" s="430"/>
      <c r="CV7" s="430"/>
      <c r="CW7" s="430"/>
      <c r="CX7" s="430"/>
      <c r="CY7" s="430"/>
      <c r="CZ7" s="430"/>
      <c r="DA7" s="431"/>
      <c r="DB7" s="429">
        <v>3330882</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21472</v>
      </c>
      <c r="BO8" s="430"/>
      <c r="BP8" s="430"/>
      <c r="BQ8" s="430"/>
      <c r="BR8" s="430"/>
      <c r="BS8" s="430"/>
      <c r="BT8" s="430"/>
      <c r="BU8" s="431"/>
      <c r="BV8" s="429">
        <v>28892</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0.19</v>
      </c>
      <c r="CU8" s="470"/>
      <c r="CV8" s="470"/>
      <c r="CW8" s="470"/>
      <c r="CX8" s="470"/>
      <c r="CY8" s="470"/>
      <c r="CZ8" s="470"/>
      <c r="DA8" s="471"/>
      <c r="DB8" s="469">
        <v>0.18</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5628</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101</v>
      </c>
      <c r="AV9" s="462"/>
      <c r="AW9" s="462"/>
      <c r="AX9" s="462"/>
      <c r="AY9" s="463" t="s">
        <v>115</v>
      </c>
      <c r="AZ9" s="464"/>
      <c r="BA9" s="464"/>
      <c r="BB9" s="464"/>
      <c r="BC9" s="464"/>
      <c r="BD9" s="464"/>
      <c r="BE9" s="464"/>
      <c r="BF9" s="464"/>
      <c r="BG9" s="464"/>
      <c r="BH9" s="464"/>
      <c r="BI9" s="464"/>
      <c r="BJ9" s="464"/>
      <c r="BK9" s="464"/>
      <c r="BL9" s="464"/>
      <c r="BM9" s="465"/>
      <c r="BN9" s="429">
        <v>-7420</v>
      </c>
      <c r="BO9" s="430"/>
      <c r="BP9" s="430"/>
      <c r="BQ9" s="430"/>
      <c r="BR9" s="430"/>
      <c r="BS9" s="430"/>
      <c r="BT9" s="430"/>
      <c r="BU9" s="431"/>
      <c r="BV9" s="429">
        <v>-8791</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13.1</v>
      </c>
      <c r="CU9" s="427"/>
      <c r="CV9" s="427"/>
      <c r="CW9" s="427"/>
      <c r="CX9" s="427"/>
      <c r="CY9" s="427"/>
      <c r="CZ9" s="427"/>
      <c r="DA9" s="428"/>
      <c r="DB9" s="426">
        <v>13.1</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6186</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7622</v>
      </c>
      <c r="BO10" s="430"/>
      <c r="BP10" s="430"/>
      <c r="BQ10" s="430"/>
      <c r="BR10" s="430"/>
      <c r="BS10" s="430"/>
      <c r="BT10" s="430"/>
      <c r="BU10" s="431"/>
      <c r="BV10" s="429">
        <v>1055</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119</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5178</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101</v>
      </c>
      <c r="AV12" s="462"/>
      <c r="AW12" s="462"/>
      <c r="AX12" s="462"/>
      <c r="AY12" s="463" t="s">
        <v>134</v>
      </c>
      <c r="AZ12" s="464"/>
      <c r="BA12" s="464"/>
      <c r="BB12" s="464"/>
      <c r="BC12" s="464"/>
      <c r="BD12" s="464"/>
      <c r="BE12" s="464"/>
      <c r="BF12" s="464"/>
      <c r="BG12" s="464"/>
      <c r="BH12" s="464"/>
      <c r="BI12" s="464"/>
      <c r="BJ12" s="464"/>
      <c r="BK12" s="464"/>
      <c r="BL12" s="464"/>
      <c r="BM12" s="465"/>
      <c r="BN12" s="429">
        <v>15568</v>
      </c>
      <c r="BO12" s="430"/>
      <c r="BP12" s="430"/>
      <c r="BQ12" s="430"/>
      <c r="BR12" s="430"/>
      <c r="BS12" s="430"/>
      <c r="BT12" s="430"/>
      <c r="BU12" s="431"/>
      <c r="BV12" s="429">
        <v>23295</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136</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5175</v>
      </c>
      <c r="S13" s="514"/>
      <c r="T13" s="514"/>
      <c r="U13" s="514"/>
      <c r="V13" s="515"/>
      <c r="W13" s="445" t="s">
        <v>139</v>
      </c>
      <c r="X13" s="446"/>
      <c r="Y13" s="446"/>
      <c r="Z13" s="446"/>
      <c r="AA13" s="446"/>
      <c r="AB13" s="436"/>
      <c r="AC13" s="480">
        <v>820</v>
      </c>
      <c r="AD13" s="481"/>
      <c r="AE13" s="481"/>
      <c r="AF13" s="481"/>
      <c r="AG13" s="523"/>
      <c r="AH13" s="480">
        <v>880</v>
      </c>
      <c r="AI13" s="481"/>
      <c r="AJ13" s="481"/>
      <c r="AK13" s="481"/>
      <c r="AL13" s="482"/>
      <c r="AM13" s="458" t="s">
        <v>140</v>
      </c>
      <c r="AN13" s="459"/>
      <c r="AO13" s="459"/>
      <c r="AP13" s="459"/>
      <c r="AQ13" s="459"/>
      <c r="AR13" s="459"/>
      <c r="AS13" s="459"/>
      <c r="AT13" s="460"/>
      <c r="AU13" s="461" t="s">
        <v>141</v>
      </c>
      <c r="AV13" s="462"/>
      <c r="AW13" s="462"/>
      <c r="AX13" s="462"/>
      <c r="AY13" s="463" t="s">
        <v>142</v>
      </c>
      <c r="AZ13" s="464"/>
      <c r="BA13" s="464"/>
      <c r="BB13" s="464"/>
      <c r="BC13" s="464"/>
      <c r="BD13" s="464"/>
      <c r="BE13" s="464"/>
      <c r="BF13" s="464"/>
      <c r="BG13" s="464"/>
      <c r="BH13" s="464"/>
      <c r="BI13" s="464"/>
      <c r="BJ13" s="464"/>
      <c r="BK13" s="464"/>
      <c r="BL13" s="464"/>
      <c r="BM13" s="465"/>
      <c r="BN13" s="429">
        <v>-15366</v>
      </c>
      <c r="BO13" s="430"/>
      <c r="BP13" s="430"/>
      <c r="BQ13" s="430"/>
      <c r="BR13" s="430"/>
      <c r="BS13" s="430"/>
      <c r="BT13" s="430"/>
      <c r="BU13" s="431"/>
      <c r="BV13" s="429">
        <v>-31031</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6.1</v>
      </c>
      <c r="CU13" s="427"/>
      <c r="CV13" s="427"/>
      <c r="CW13" s="427"/>
      <c r="CX13" s="427"/>
      <c r="CY13" s="427"/>
      <c r="CZ13" s="427"/>
      <c r="DA13" s="428"/>
      <c r="DB13" s="426">
        <v>6.1</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5356</v>
      </c>
      <c r="S14" s="514"/>
      <c r="T14" s="514"/>
      <c r="U14" s="514"/>
      <c r="V14" s="515"/>
      <c r="W14" s="419"/>
      <c r="X14" s="420"/>
      <c r="Y14" s="420"/>
      <c r="Z14" s="420"/>
      <c r="AA14" s="420"/>
      <c r="AB14" s="409"/>
      <c r="AC14" s="516">
        <v>29.3</v>
      </c>
      <c r="AD14" s="517"/>
      <c r="AE14" s="517"/>
      <c r="AF14" s="517"/>
      <c r="AG14" s="518"/>
      <c r="AH14" s="516">
        <v>29.9</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t="s">
        <v>137</v>
      </c>
      <c r="CU14" s="528"/>
      <c r="CV14" s="528"/>
      <c r="CW14" s="528"/>
      <c r="CX14" s="528"/>
      <c r="CY14" s="528"/>
      <c r="CZ14" s="528"/>
      <c r="DA14" s="529"/>
      <c r="DB14" s="527" t="s">
        <v>137</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138</v>
      </c>
      <c r="N15" s="521"/>
      <c r="O15" s="521"/>
      <c r="P15" s="521"/>
      <c r="Q15" s="522"/>
      <c r="R15" s="513">
        <v>5353</v>
      </c>
      <c r="S15" s="514"/>
      <c r="T15" s="514"/>
      <c r="U15" s="514"/>
      <c r="V15" s="515"/>
      <c r="W15" s="445" t="s">
        <v>146</v>
      </c>
      <c r="X15" s="446"/>
      <c r="Y15" s="446"/>
      <c r="Z15" s="446"/>
      <c r="AA15" s="446"/>
      <c r="AB15" s="436"/>
      <c r="AC15" s="480">
        <v>386</v>
      </c>
      <c r="AD15" s="481"/>
      <c r="AE15" s="481"/>
      <c r="AF15" s="481"/>
      <c r="AG15" s="523"/>
      <c r="AH15" s="480">
        <v>441</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601376</v>
      </c>
      <c r="BO15" s="393"/>
      <c r="BP15" s="393"/>
      <c r="BQ15" s="393"/>
      <c r="BR15" s="393"/>
      <c r="BS15" s="393"/>
      <c r="BT15" s="393"/>
      <c r="BU15" s="394"/>
      <c r="BV15" s="392">
        <v>588779</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13.8</v>
      </c>
      <c r="AD16" s="517"/>
      <c r="AE16" s="517"/>
      <c r="AF16" s="517"/>
      <c r="AG16" s="518"/>
      <c r="AH16" s="516">
        <v>15</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3080584</v>
      </c>
      <c r="BO16" s="430"/>
      <c r="BP16" s="430"/>
      <c r="BQ16" s="430"/>
      <c r="BR16" s="430"/>
      <c r="BS16" s="430"/>
      <c r="BT16" s="430"/>
      <c r="BU16" s="431"/>
      <c r="BV16" s="429">
        <v>3068822</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1592</v>
      </c>
      <c r="AD17" s="481"/>
      <c r="AE17" s="481"/>
      <c r="AF17" s="481"/>
      <c r="AG17" s="523"/>
      <c r="AH17" s="480">
        <v>1621</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744371</v>
      </c>
      <c r="BO17" s="430"/>
      <c r="BP17" s="430"/>
      <c r="BQ17" s="430"/>
      <c r="BR17" s="430"/>
      <c r="BS17" s="430"/>
      <c r="BT17" s="430"/>
      <c r="BU17" s="431"/>
      <c r="BV17" s="429">
        <v>724822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568.25</v>
      </c>
      <c r="M18" s="545"/>
      <c r="N18" s="545"/>
      <c r="O18" s="545"/>
      <c r="P18" s="545"/>
      <c r="Q18" s="545"/>
      <c r="R18" s="546"/>
      <c r="S18" s="546"/>
      <c r="T18" s="546"/>
      <c r="U18" s="546"/>
      <c r="V18" s="547"/>
      <c r="W18" s="447"/>
      <c r="X18" s="448"/>
      <c r="Y18" s="448"/>
      <c r="Z18" s="448"/>
      <c r="AA18" s="448"/>
      <c r="AB18" s="439"/>
      <c r="AC18" s="548">
        <v>56.9</v>
      </c>
      <c r="AD18" s="549"/>
      <c r="AE18" s="549"/>
      <c r="AF18" s="549"/>
      <c r="AG18" s="550"/>
      <c r="AH18" s="548">
        <v>55.1</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2829960</v>
      </c>
      <c r="BO18" s="430"/>
      <c r="BP18" s="430"/>
      <c r="BQ18" s="430"/>
      <c r="BR18" s="430"/>
      <c r="BS18" s="430"/>
      <c r="BT18" s="430"/>
      <c r="BU18" s="431"/>
      <c r="BV18" s="429">
        <v>2824706</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10</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3936621</v>
      </c>
      <c r="BO19" s="430"/>
      <c r="BP19" s="430"/>
      <c r="BQ19" s="430"/>
      <c r="BR19" s="430"/>
      <c r="BS19" s="430"/>
      <c r="BT19" s="430"/>
      <c r="BU19" s="431"/>
      <c r="BV19" s="429">
        <v>4211136</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2280</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6020638</v>
      </c>
      <c r="BO23" s="430"/>
      <c r="BP23" s="430"/>
      <c r="BQ23" s="430"/>
      <c r="BR23" s="430"/>
      <c r="BS23" s="430"/>
      <c r="BT23" s="430"/>
      <c r="BU23" s="431"/>
      <c r="BV23" s="429">
        <v>5941077</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7400</v>
      </c>
      <c r="R24" s="481"/>
      <c r="S24" s="481"/>
      <c r="T24" s="481"/>
      <c r="U24" s="481"/>
      <c r="V24" s="523"/>
      <c r="W24" s="582"/>
      <c r="X24" s="570"/>
      <c r="Y24" s="571"/>
      <c r="Z24" s="479" t="s">
        <v>170</v>
      </c>
      <c r="AA24" s="459"/>
      <c r="AB24" s="459"/>
      <c r="AC24" s="459"/>
      <c r="AD24" s="459"/>
      <c r="AE24" s="459"/>
      <c r="AF24" s="459"/>
      <c r="AG24" s="460"/>
      <c r="AH24" s="480">
        <v>85</v>
      </c>
      <c r="AI24" s="481"/>
      <c r="AJ24" s="481"/>
      <c r="AK24" s="481"/>
      <c r="AL24" s="523"/>
      <c r="AM24" s="480">
        <v>252875</v>
      </c>
      <c r="AN24" s="481"/>
      <c r="AO24" s="481"/>
      <c r="AP24" s="481"/>
      <c r="AQ24" s="481"/>
      <c r="AR24" s="523"/>
      <c r="AS24" s="480">
        <v>2975</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5591794</v>
      </c>
      <c r="BO24" s="430"/>
      <c r="BP24" s="430"/>
      <c r="BQ24" s="430"/>
      <c r="BR24" s="430"/>
      <c r="BS24" s="430"/>
      <c r="BT24" s="430"/>
      <c r="BU24" s="431"/>
      <c r="BV24" s="429">
        <v>5393061</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1</v>
      </c>
      <c r="M25" s="481"/>
      <c r="N25" s="481"/>
      <c r="O25" s="481"/>
      <c r="P25" s="523"/>
      <c r="Q25" s="480">
        <v>6210</v>
      </c>
      <c r="R25" s="481"/>
      <c r="S25" s="481"/>
      <c r="T25" s="481"/>
      <c r="U25" s="481"/>
      <c r="V25" s="523"/>
      <c r="W25" s="582"/>
      <c r="X25" s="570"/>
      <c r="Y25" s="571"/>
      <c r="Z25" s="479" t="s">
        <v>173</v>
      </c>
      <c r="AA25" s="459"/>
      <c r="AB25" s="459"/>
      <c r="AC25" s="459"/>
      <c r="AD25" s="459"/>
      <c r="AE25" s="459"/>
      <c r="AF25" s="459"/>
      <c r="AG25" s="460"/>
      <c r="AH25" s="480" t="s">
        <v>137</v>
      </c>
      <c r="AI25" s="481"/>
      <c r="AJ25" s="481"/>
      <c r="AK25" s="481"/>
      <c r="AL25" s="523"/>
      <c r="AM25" s="480" t="s">
        <v>137</v>
      </c>
      <c r="AN25" s="481"/>
      <c r="AO25" s="481"/>
      <c r="AP25" s="481"/>
      <c r="AQ25" s="481"/>
      <c r="AR25" s="523"/>
      <c r="AS25" s="480" t="s">
        <v>137</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111345</v>
      </c>
      <c r="BO25" s="393"/>
      <c r="BP25" s="393"/>
      <c r="BQ25" s="393"/>
      <c r="BR25" s="393"/>
      <c r="BS25" s="393"/>
      <c r="BT25" s="393"/>
      <c r="BU25" s="394"/>
      <c r="BV25" s="392">
        <v>29228</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5770</v>
      </c>
      <c r="R26" s="481"/>
      <c r="S26" s="481"/>
      <c r="T26" s="481"/>
      <c r="U26" s="481"/>
      <c r="V26" s="523"/>
      <c r="W26" s="582"/>
      <c r="X26" s="570"/>
      <c r="Y26" s="571"/>
      <c r="Z26" s="479" t="s">
        <v>176</v>
      </c>
      <c r="AA26" s="592"/>
      <c r="AB26" s="592"/>
      <c r="AC26" s="592"/>
      <c r="AD26" s="592"/>
      <c r="AE26" s="592"/>
      <c r="AF26" s="592"/>
      <c r="AG26" s="593"/>
      <c r="AH26" s="480">
        <v>4</v>
      </c>
      <c r="AI26" s="481"/>
      <c r="AJ26" s="481"/>
      <c r="AK26" s="481"/>
      <c r="AL26" s="523"/>
      <c r="AM26" s="480">
        <v>13512</v>
      </c>
      <c r="AN26" s="481"/>
      <c r="AO26" s="481"/>
      <c r="AP26" s="481"/>
      <c r="AQ26" s="481"/>
      <c r="AR26" s="523"/>
      <c r="AS26" s="480">
        <v>3378</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137</v>
      </c>
      <c r="BO26" s="430"/>
      <c r="BP26" s="430"/>
      <c r="BQ26" s="430"/>
      <c r="BR26" s="430"/>
      <c r="BS26" s="430"/>
      <c r="BT26" s="430"/>
      <c r="BU26" s="431"/>
      <c r="BV26" s="429" t="s">
        <v>137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2390</v>
      </c>
      <c r="R27" s="481"/>
      <c r="S27" s="481"/>
      <c r="T27" s="481"/>
      <c r="U27" s="481"/>
      <c r="V27" s="523"/>
      <c r="W27" s="582"/>
      <c r="X27" s="570"/>
      <c r="Y27" s="571"/>
      <c r="Z27" s="479" t="s">
        <v>179</v>
      </c>
      <c r="AA27" s="459"/>
      <c r="AB27" s="459"/>
      <c r="AC27" s="459"/>
      <c r="AD27" s="459"/>
      <c r="AE27" s="459"/>
      <c r="AF27" s="459"/>
      <c r="AG27" s="460"/>
      <c r="AH27" s="480">
        <v>4</v>
      </c>
      <c r="AI27" s="481"/>
      <c r="AJ27" s="481"/>
      <c r="AK27" s="481"/>
      <c r="AL27" s="523"/>
      <c r="AM27" s="480">
        <v>9856</v>
      </c>
      <c r="AN27" s="481"/>
      <c r="AO27" s="481"/>
      <c r="AP27" s="481"/>
      <c r="AQ27" s="481"/>
      <c r="AR27" s="523"/>
      <c r="AS27" s="480">
        <v>2464</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t="s">
        <v>137</v>
      </c>
      <c r="BO27" s="606"/>
      <c r="BP27" s="606"/>
      <c r="BQ27" s="606"/>
      <c r="BR27" s="606"/>
      <c r="BS27" s="606"/>
      <c r="BT27" s="606"/>
      <c r="BU27" s="607"/>
      <c r="BV27" s="605" t="s">
        <v>137</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2000</v>
      </c>
      <c r="R28" s="481"/>
      <c r="S28" s="481"/>
      <c r="T28" s="481"/>
      <c r="U28" s="481"/>
      <c r="V28" s="523"/>
      <c r="W28" s="582"/>
      <c r="X28" s="570"/>
      <c r="Y28" s="571"/>
      <c r="Z28" s="479" t="s">
        <v>182</v>
      </c>
      <c r="AA28" s="459"/>
      <c r="AB28" s="459"/>
      <c r="AC28" s="459"/>
      <c r="AD28" s="459"/>
      <c r="AE28" s="459"/>
      <c r="AF28" s="459"/>
      <c r="AG28" s="460"/>
      <c r="AH28" s="480" t="s">
        <v>137</v>
      </c>
      <c r="AI28" s="481"/>
      <c r="AJ28" s="481"/>
      <c r="AK28" s="481"/>
      <c r="AL28" s="523"/>
      <c r="AM28" s="480" t="s">
        <v>137</v>
      </c>
      <c r="AN28" s="481"/>
      <c r="AO28" s="481"/>
      <c r="AP28" s="481"/>
      <c r="AQ28" s="481"/>
      <c r="AR28" s="523"/>
      <c r="AS28" s="480" t="s">
        <v>137</v>
      </c>
      <c r="AT28" s="481"/>
      <c r="AU28" s="481"/>
      <c r="AV28" s="481"/>
      <c r="AW28" s="481"/>
      <c r="AX28" s="482"/>
      <c r="AY28" s="608" t="s">
        <v>183</v>
      </c>
      <c r="AZ28" s="609"/>
      <c r="BA28" s="609"/>
      <c r="BB28" s="610"/>
      <c r="BC28" s="389" t="s">
        <v>47</v>
      </c>
      <c r="BD28" s="390"/>
      <c r="BE28" s="390"/>
      <c r="BF28" s="390"/>
      <c r="BG28" s="390"/>
      <c r="BH28" s="390"/>
      <c r="BI28" s="390"/>
      <c r="BJ28" s="390"/>
      <c r="BK28" s="390"/>
      <c r="BL28" s="390"/>
      <c r="BM28" s="391"/>
      <c r="BN28" s="392">
        <v>310832</v>
      </c>
      <c r="BO28" s="393"/>
      <c r="BP28" s="393"/>
      <c r="BQ28" s="393"/>
      <c r="BR28" s="393"/>
      <c r="BS28" s="393"/>
      <c r="BT28" s="393"/>
      <c r="BU28" s="394"/>
      <c r="BV28" s="392">
        <v>303886</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184</v>
      </c>
      <c r="F29" s="459"/>
      <c r="G29" s="459"/>
      <c r="H29" s="459"/>
      <c r="I29" s="459"/>
      <c r="J29" s="459"/>
      <c r="K29" s="460"/>
      <c r="L29" s="480">
        <v>10</v>
      </c>
      <c r="M29" s="481"/>
      <c r="N29" s="481"/>
      <c r="O29" s="481"/>
      <c r="P29" s="523"/>
      <c r="Q29" s="480">
        <v>1700</v>
      </c>
      <c r="R29" s="481"/>
      <c r="S29" s="481"/>
      <c r="T29" s="481"/>
      <c r="U29" s="481"/>
      <c r="V29" s="523"/>
      <c r="W29" s="583"/>
      <c r="X29" s="584"/>
      <c r="Y29" s="585"/>
      <c r="Z29" s="479" t="s">
        <v>185</v>
      </c>
      <c r="AA29" s="459"/>
      <c r="AB29" s="459"/>
      <c r="AC29" s="459"/>
      <c r="AD29" s="459"/>
      <c r="AE29" s="459"/>
      <c r="AF29" s="459"/>
      <c r="AG29" s="460"/>
      <c r="AH29" s="480">
        <v>89</v>
      </c>
      <c r="AI29" s="481"/>
      <c r="AJ29" s="481"/>
      <c r="AK29" s="481"/>
      <c r="AL29" s="523"/>
      <c r="AM29" s="480">
        <v>262731</v>
      </c>
      <c r="AN29" s="481"/>
      <c r="AO29" s="481"/>
      <c r="AP29" s="481"/>
      <c r="AQ29" s="481"/>
      <c r="AR29" s="523"/>
      <c r="AS29" s="480">
        <v>2952</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551997</v>
      </c>
      <c r="BO29" s="430"/>
      <c r="BP29" s="430"/>
      <c r="BQ29" s="430"/>
      <c r="BR29" s="430"/>
      <c r="BS29" s="430"/>
      <c r="BT29" s="430"/>
      <c r="BU29" s="431"/>
      <c r="BV29" s="429">
        <v>253935</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96.5</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1951680</v>
      </c>
      <c r="BO30" s="606"/>
      <c r="BP30" s="606"/>
      <c r="BQ30" s="606"/>
      <c r="BR30" s="606"/>
      <c r="BS30" s="606"/>
      <c r="BT30" s="606"/>
      <c r="BU30" s="607"/>
      <c r="BV30" s="605">
        <v>2393186</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194</v>
      </c>
      <c r="V33" s="453"/>
      <c r="W33" s="418" t="s">
        <v>195</v>
      </c>
      <c r="X33" s="418"/>
      <c r="Y33" s="418"/>
      <c r="Z33" s="418"/>
      <c r="AA33" s="418"/>
      <c r="AB33" s="418"/>
      <c r="AC33" s="418"/>
      <c r="AD33" s="418"/>
      <c r="AE33" s="418"/>
      <c r="AF33" s="418"/>
      <c r="AG33" s="418"/>
      <c r="AH33" s="418"/>
      <c r="AI33" s="418"/>
      <c r="AJ33" s="418"/>
      <c r="AK33" s="418"/>
      <c r="AL33" s="216"/>
      <c r="AM33" s="453" t="s">
        <v>194</v>
      </c>
      <c r="AN33" s="453"/>
      <c r="AO33" s="418" t="s">
        <v>195</v>
      </c>
      <c r="AP33" s="418"/>
      <c r="AQ33" s="418"/>
      <c r="AR33" s="418"/>
      <c r="AS33" s="418"/>
      <c r="AT33" s="418"/>
      <c r="AU33" s="418"/>
      <c r="AV33" s="418"/>
      <c r="AW33" s="418"/>
      <c r="AX33" s="418"/>
      <c r="AY33" s="418"/>
      <c r="AZ33" s="418"/>
      <c r="BA33" s="418"/>
      <c r="BB33" s="418"/>
      <c r="BC33" s="418"/>
      <c r="BD33" s="217"/>
      <c r="BE33" s="418" t="s">
        <v>196</v>
      </c>
      <c r="BF33" s="418"/>
      <c r="BG33" s="418" t="s">
        <v>197</v>
      </c>
      <c r="BH33" s="418"/>
      <c r="BI33" s="418"/>
      <c r="BJ33" s="418"/>
      <c r="BK33" s="418"/>
      <c r="BL33" s="418"/>
      <c r="BM33" s="418"/>
      <c r="BN33" s="418"/>
      <c r="BO33" s="418"/>
      <c r="BP33" s="418"/>
      <c r="BQ33" s="418"/>
      <c r="BR33" s="418"/>
      <c r="BS33" s="418"/>
      <c r="BT33" s="418"/>
      <c r="BU33" s="418"/>
      <c r="BV33" s="217"/>
      <c r="BW33" s="453" t="s">
        <v>196</v>
      </c>
      <c r="BX33" s="453"/>
      <c r="BY33" s="418" t="s">
        <v>198</v>
      </c>
      <c r="BZ33" s="418"/>
      <c r="CA33" s="418"/>
      <c r="CB33" s="418"/>
      <c r="CC33" s="418"/>
      <c r="CD33" s="418"/>
      <c r="CE33" s="418"/>
      <c r="CF33" s="418"/>
      <c r="CG33" s="418"/>
      <c r="CH33" s="418"/>
      <c r="CI33" s="418"/>
      <c r="CJ33" s="418"/>
      <c r="CK33" s="418"/>
      <c r="CL33" s="418"/>
      <c r="CM33" s="418"/>
      <c r="CN33" s="216"/>
      <c r="CO33" s="453" t="s">
        <v>194</v>
      </c>
      <c r="CP33" s="453"/>
      <c r="CQ33" s="418" t="s">
        <v>199</v>
      </c>
      <c r="CR33" s="418"/>
      <c r="CS33" s="418"/>
      <c r="CT33" s="418"/>
      <c r="CU33" s="418"/>
      <c r="CV33" s="418"/>
      <c r="CW33" s="418"/>
      <c r="CX33" s="418"/>
      <c r="CY33" s="418"/>
      <c r="CZ33" s="418"/>
      <c r="DA33" s="418"/>
      <c r="DB33" s="418"/>
      <c r="DC33" s="418"/>
      <c r="DD33" s="418"/>
      <c r="DE33" s="418"/>
      <c r="DF33" s="216"/>
      <c r="DG33" s="617" t="s">
        <v>200</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国民健康保険事業勘定</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国民健康保険特別会計施設勘定</v>
      </c>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IF('各会計、関係団体の財政状況及び健全化判断比率'!B33="","",'各会計、関係団体の財政状況及び健全化判断比率'!B33)</f>
        <v>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北部桧山衛生センター組合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f t="shared" ref="AM35:AM43" si="0">IF(AO35="","",AM34+1)</f>
        <v>6</v>
      </c>
      <c r="AN35" s="618"/>
      <c r="AO35" s="619" t="str">
        <f>IF('各会計、関係団体の財政状況及び健全化判断比率'!B32="","",'各会計、関係団体の財政状況及び健全化判断比率'!B32)</f>
        <v>介護老人保健施設特別会計</v>
      </c>
      <c r="AP35" s="619"/>
      <c r="AQ35" s="619"/>
      <c r="AR35" s="619"/>
      <c r="AS35" s="619"/>
      <c r="AT35" s="619"/>
      <c r="AU35" s="619"/>
      <c r="AV35" s="619"/>
      <c r="AW35" s="619"/>
      <c r="AX35" s="619"/>
      <c r="AY35" s="619"/>
      <c r="AZ35" s="619"/>
      <c r="BA35" s="619"/>
      <c r="BB35" s="619"/>
      <c r="BC35" s="619"/>
      <c r="BD35" s="214"/>
      <c r="BE35" s="618">
        <f t="shared" ref="BE35:BE43" si="1">IF(BG35="","",BE34+1)</f>
        <v>8</v>
      </c>
      <c r="BF35" s="618"/>
      <c r="BG35" s="619" t="str">
        <f>IF('各会計、関係団体の財政状況及び健全化判断比率'!B34="","",'各会計、関係団体の財政状況及び健全化判断比率'!B34)</f>
        <v>公共下水道事業特別会計</v>
      </c>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檜山広域行政組合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渡島・檜山地方税滞納整理機構</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t="str">
        <f t="shared" si="2"/>
        <v/>
      </c>
      <c r="BX37" s="618"/>
      <c r="BY37" s="619" t="str">
        <f>IF('各会計、関係団体の財政状況及び健全化判断比率'!B71="","",'各会計、関係団体の財政状況及び健全化判断比率'!B71)</f>
        <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2o6f7v3ojaKT1JhHo8NOkhNIRbiAwb8aXTeovvZ1FhEoKQAQzCUEyeLBMwMnbTnvXiC2MNoFxZUT8GyzwDtnug==" saltValue="0ZNd/foaDqHXpTLI6DCu0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3"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0" t="s">
        <v>567</v>
      </c>
      <c r="D34" s="1210"/>
      <c r="E34" s="1211"/>
      <c r="F34" s="32">
        <v>9</v>
      </c>
      <c r="G34" s="33">
        <v>9.4700000000000006</v>
      </c>
      <c r="H34" s="33">
        <v>10.4</v>
      </c>
      <c r="I34" s="33">
        <v>11.4</v>
      </c>
      <c r="J34" s="34">
        <v>11.99</v>
      </c>
      <c r="K34" s="22"/>
      <c r="L34" s="22"/>
      <c r="M34" s="22"/>
      <c r="N34" s="22"/>
      <c r="O34" s="22"/>
      <c r="P34" s="22"/>
    </row>
    <row r="35" spans="1:16" ht="39" customHeight="1" x14ac:dyDescent="0.15">
      <c r="A35" s="22"/>
      <c r="B35" s="35"/>
      <c r="C35" s="1204" t="s">
        <v>568</v>
      </c>
      <c r="D35" s="1205"/>
      <c r="E35" s="1206"/>
      <c r="F35" s="36">
        <v>3.54</v>
      </c>
      <c r="G35" s="37">
        <v>3.29</v>
      </c>
      <c r="H35" s="37">
        <v>2.99</v>
      </c>
      <c r="I35" s="37">
        <v>2.11</v>
      </c>
      <c r="J35" s="38">
        <v>1.53</v>
      </c>
      <c r="K35" s="22"/>
      <c r="L35" s="22"/>
      <c r="M35" s="22"/>
      <c r="N35" s="22"/>
      <c r="O35" s="22"/>
      <c r="P35" s="22"/>
    </row>
    <row r="36" spans="1:16" ht="39" customHeight="1" x14ac:dyDescent="0.15">
      <c r="A36" s="22"/>
      <c r="B36" s="35"/>
      <c r="C36" s="1204" t="s">
        <v>569</v>
      </c>
      <c r="D36" s="1205"/>
      <c r="E36" s="1206"/>
      <c r="F36" s="36">
        <v>0.9</v>
      </c>
      <c r="G36" s="37">
        <v>0.88</v>
      </c>
      <c r="H36" s="37">
        <v>1.1000000000000001</v>
      </c>
      <c r="I36" s="37">
        <v>0.86</v>
      </c>
      <c r="J36" s="38">
        <v>0.64</v>
      </c>
      <c r="K36" s="22"/>
      <c r="L36" s="22"/>
      <c r="M36" s="22"/>
      <c r="N36" s="22"/>
      <c r="O36" s="22"/>
      <c r="P36" s="22"/>
    </row>
    <row r="37" spans="1:16" ht="39" customHeight="1" x14ac:dyDescent="0.15">
      <c r="A37" s="22"/>
      <c r="B37" s="35"/>
      <c r="C37" s="1204" t="s">
        <v>570</v>
      </c>
      <c r="D37" s="1205"/>
      <c r="E37" s="1206"/>
      <c r="F37" s="36">
        <v>0.08</v>
      </c>
      <c r="G37" s="37">
        <v>7.0000000000000007E-2</v>
      </c>
      <c r="H37" s="37">
        <v>7.0000000000000007E-2</v>
      </c>
      <c r="I37" s="37">
        <v>0.08</v>
      </c>
      <c r="J37" s="38">
        <v>0.04</v>
      </c>
      <c r="K37" s="22"/>
      <c r="L37" s="22"/>
      <c r="M37" s="22"/>
      <c r="N37" s="22"/>
      <c r="O37" s="22"/>
      <c r="P37" s="22"/>
    </row>
    <row r="38" spans="1:16" ht="39" customHeight="1" x14ac:dyDescent="0.15">
      <c r="A38" s="22"/>
      <c r="B38" s="35"/>
      <c r="C38" s="1204" t="s">
        <v>571</v>
      </c>
      <c r="D38" s="1205"/>
      <c r="E38" s="1206"/>
      <c r="F38" s="36">
        <v>0.21</v>
      </c>
      <c r="G38" s="37">
        <v>0.13</v>
      </c>
      <c r="H38" s="37">
        <v>0.18</v>
      </c>
      <c r="I38" s="37">
        <v>0.11</v>
      </c>
      <c r="J38" s="38">
        <v>0.03</v>
      </c>
      <c r="K38" s="22"/>
      <c r="L38" s="22"/>
      <c r="M38" s="22"/>
      <c r="N38" s="22"/>
      <c r="O38" s="22"/>
      <c r="P38" s="22"/>
    </row>
    <row r="39" spans="1:16" ht="39" customHeight="1" x14ac:dyDescent="0.15">
      <c r="A39" s="22"/>
      <c r="B39" s="35"/>
      <c r="C39" s="1204" t="s">
        <v>572</v>
      </c>
      <c r="D39" s="1205"/>
      <c r="E39" s="1206"/>
      <c r="F39" s="36">
        <v>0.04</v>
      </c>
      <c r="G39" s="37">
        <v>0.06</v>
      </c>
      <c r="H39" s="37">
        <v>0.03</v>
      </c>
      <c r="I39" s="37">
        <v>0.05</v>
      </c>
      <c r="J39" s="38">
        <v>0.01</v>
      </c>
      <c r="K39" s="22"/>
      <c r="L39" s="22"/>
      <c r="M39" s="22"/>
      <c r="N39" s="22"/>
      <c r="O39" s="22"/>
      <c r="P39" s="22"/>
    </row>
    <row r="40" spans="1:16" ht="39" customHeight="1" x14ac:dyDescent="0.15">
      <c r="A40" s="22"/>
      <c r="B40" s="35"/>
      <c r="C40" s="1204" t="s">
        <v>573</v>
      </c>
      <c r="D40" s="1205"/>
      <c r="E40" s="1206"/>
      <c r="F40" s="36">
        <v>0</v>
      </c>
      <c r="G40" s="37">
        <v>0</v>
      </c>
      <c r="H40" s="37">
        <v>0</v>
      </c>
      <c r="I40" s="37">
        <v>0.04</v>
      </c>
      <c r="J40" s="38">
        <v>0</v>
      </c>
      <c r="K40" s="22"/>
      <c r="L40" s="22"/>
      <c r="M40" s="22"/>
      <c r="N40" s="22"/>
      <c r="O40" s="22"/>
      <c r="P40" s="22"/>
    </row>
    <row r="41" spans="1:16" ht="39" customHeight="1" x14ac:dyDescent="0.15">
      <c r="A41" s="22"/>
      <c r="B41" s="35"/>
      <c r="C41" s="1204" t="s">
        <v>574</v>
      </c>
      <c r="D41" s="1205"/>
      <c r="E41" s="1206"/>
      <c r="F41" s="36">
        <v>0</v>
      </c>
      <c r="G41" s="37">
        <v>0</v>
      </c>
      <c r="H41" s="37">
        <v>0</v>
      </c>
      <c r="I41" s="37">
        <v>0</v>
      </c>
      <c r="J41" s="38">
        <v>0</v>
      </c>
      <c r="K41" s="22"/>
      <c r="L41" s="22"/>
      <c r="M41" s="22"/>
      <c r="N41" s="22"/>
      <c r="O41" s="22"/>
      <c r="P41" s="22"/>
    </row>
    <row r="42" spans="1:16" ht="39" customHeight="1" x14ac:dyDescent="0.15">
      <c r="A42" s="22"/>
      <c r="B42" s="39"/>
      <c r="C42" s="1204" t="s">
        <v>575</v>
      </c>
      <c r="D42" s="1205"/>
      <c r="E42" s="1206"/>
      <c r="F42" s="36" t="s">
        <v>516</v>
      </c>
      <c r="G42" s="37" t="s">
        <v>516</v>
      </c>
      <c r="H42" s="37" t="s">
        <v>516</v>
      </c>
      <c r="I42" s="37" t="s">
        <v>516</v>
      </c>
      <c r="J42" s="38" t="s">
        <v>516</v>
      </c>
      <c r="K42" s="22"/>
      <c r="L42" s="22"/>
      <c r="M42" s="22"/>
      <c r="N42" s="22"/>
      <c r="O42" s="22"/>
      <c r="P42" s="22"/>
    </row>
    <row r="43" spans="1:16" ht="39" customHeight="1" thickBot="1" x14ac:dyDescent="0.2">
      <c r="A43" s="22"/>
      <c r="B43" s="40"/>
      <c r="C43" s="1207" t="s">
        <v>576</v>
      </c>
      <c r="D43" s="1208"/>
      <c r="E43" s="1209"/>
      <c r="F43" s="41" t="s">
        <v>516</v>
      </c>
      <c r="G43" s="42" t="s">
        <v>516</v>
      </c>
      <c r="H43" s="42" t="s">
        <v>516</v>
      </c>
      <c r="I43" s="42" t="s">
        <v>516</v>
      </c>
      <c r="J43" s="43" t="s">
        <v>516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7czH7XaDAeu13s3aduoH7sxLb+t4QaTpvNGuCAH89ab6qskBSQyV3gTbOnnKO1iATcnANbXOTnpYVdHY8VjSA==" saltValue="OSp6+zDxM4TwmzjtA9zs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5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2" t="s">
        <v>10</v>
      </c>
      <c r="C45" s="1213"/>
      <c r="D45" s="58"/>
      <c r="E45" s="1218" t="s">
        <v>11</v>
      </c>
      <c r="F45" s="1218"/>
      <c r="G45" s="1218"/>
      <c r="H45" s="1218"/>
      <c r="I45" s="1218"/>
      <c r="J45" s="1219"/>
      <c r="K45" s="59">
        <v>634</v>
      </c>
      <c r="L45" s="60">
        <v>617</v>
      </c>
      <c r="M45" s="60">
        <v>591</v>
      </c>
      <c r="N45" s="60">
        <v>594</v>
      </c>
      <c r="O45" s="61">
        <v>557</v>
      </c>
      <c r="P45" s="48"/>
      <c r="Q45" s="48"/>
      <c r="R45" s="48"/>
      <c r="S45" s="48"/>
      <c r="T45" s="48"/>
      <c r="U45" s="48"/>
    </row>
    <row r="46" spans="1:21" ht="30.75" customHeight="1" x14ac:dyDescent="0.15">
      <c r="A46" s="48"/>
      <c r="B46" s="1214"/>
      <c r="C46" s="1215"/>
      <c r="D46" s="62"/>
      <c r="E46" s="1220" t="s">
        <v>12</v>
      </c>
      <c r="F46" s="1220"/>
      <c r="G46" s="1220"/>
      <c r="H46" s="1220"/>
      <c r="I46" s="1220"/>
      <c r="J46" s="1221"/>
      <c r="K46" s="63" t="s">
        <v>516</v>
      </c>
      <c r="L46" s="64" t="s">
        <v>516</v>
      </c>
      <c r="M46" s="64" t="s">
        <v>516</v>
      </c>
      <c r="N46" s="64" t="s">
        <v>516</v>
      </c>
      <c r="O46" s="65" t="s">
        <v>516</v>
      </c>
      <c r="P46" s="48"/>
      <c r="Q46" s="48"/>
      <c r="R46" s="48"/>
      <c r="S46" s="48"/>
      <c r="T46" s="48"/>
      <c r="U46" s="48"/>
    </row>
    <row r="47" spans="1:21" ht="30.75" customHeight="1" x14ac:dyDescent="0.15">
      <c r="A47" s="48"/>
      <c r="B47" s="1214"/>
      <c r="C47" s="1215"/>
      <c r="D47" s="62"/>
      <c r="E47" s="1220" t="s">
        <v>13</v>
      </c>
      <c r="F47" s="1220"/>
      <c r="G47" s="1220"/>
      <c r="H47" s="1220"/>
      <c r="I47" s="1220"/>
      <c r="J47" s="1221"/>
      <c r="K47" s="63" t="s">
        <v>516</v>
      </c>
      <c r="L47" s="64" t="s">
        <v>516</v>
      </c>
      <c r="M47" s="64" t="s">
        <v>516</v>
      </c>
      <c r="N47" s="64" t="s">
        <v>516</v>
      </c>
      <c r="O47" s="65" t="s">
        <v>516</v>
      </c>
      <c r="P47" s="48"/>
      <c r="Q47" s="48"/>
      <c r="R47" s="48"/>
      <c r="S47" s="48"/>
      <c r="T47" s="48"/>
      <c r="U47" s="48"/>
    </row>
    <row r="48" spans="1:21" ht="30.75" customHeight="1" x14ac:dyDescent="0.15">
      <c r="A48" s="48"/>
      <c r="B48" s="1214"/>
      <c r="C48" s="1215"/>
      <c r="D48" s="62"/>
      <c r="E48" s="1220" t="s">
        <v>14</v>
      </c>
      <c r="F48" s="1220"/>
      <c r="G48" s="1220"/>
      <c r="H48" s="1220"/>
      <c r="I48" s="1220"/>
      <c r="J48" s="1221"/>
      <c r="K48" s="63">
        <v>158</v>
      </c>
      <c r="L48" s="64">
        <v>153</v>
      </c>
      <c r="M48" s="64">
        <v>136</v>
      </c>
      <c r="N48" s="64">
        <v>127</v>
      </c>
      <c r="O48" s="65">
        <v>122</v>
      </c>
      <c r="P48" s="48"/>
      <c r="Q48" s="48"/>
      <c r="R48" s="48"/>
      <c r="S48" s="48"/>
      <c r="T48" s="48"/>
      <c r="U48" s="48"/>
    </row>
    <row r="49" spans="1:21" ht="30.75" customHeight="1" x14ac:dyDescent="0.15">
      <c r="A49" s="48"/>
      <c r="B49" s="1214"/>
      <c r="C49" s="1215"/>
      <c r="D49" s="62"/>
      <c r="E49" s="1220" t="s">
        <v>15</v>
      </c>
      <c r="F49" s="1220"/>
      <c r="G49" s="1220"/>
      <c r="H49" s="1220"/>
      <c r="I49" s="1220"/>
      <c r="J49" s="1221"/>
      <c r="K49" s="63" t="s">
        <v>516</v>
      </c>
      <c r="L49" s="64" t="s">
        <v>516</v>
      </c>
      <c r="M49" s="64" t="s">
        <v>516</v>
      </c>
      <c r="N49" s="64">
        <v>5</v>
      </c>
      <c r="O49" s="65">
        <v>7</v>
      </c>
      <c r="P49" s="48"/>
      <c r="Q49" s="48"/>
      <c r="R49" s="48"/>
      <c r="S49" s="48"/>
      <c r="T49" s="48"/>
      <c r="U49" s="48"/>
    </row>
    <row r="50" spans="1:21" ht="30.75" customHeight="1" x14ac:dyDescent="0.15">
      <c r="A50" s="48"/>
      <c r="B50" s="1214"/>
      <c r="C50" s="1215"/>
      <c r="D50" s="62"/>
      <c r="E50" s="1220" t="s">
        <v>16</v>
      </c>
      <c r="F50" s="1220"/>
      <c r="G50" s="1220"/>
      <c r="H50" s="1220"/>
      <c r="I50" s="1220"/>
      <c r="J50" s="1221"/>
      <c r="K50" s="63">
        <v>12</v>
      </c>
      <c r="L50" s="64">
        <v>4</v>
      </c>
      <c r="M50" s="64">
        <v>4</v>
      </c>
      <c r="N50" s="64">
        <v>2</v>
      </c>
      <c r="O50" s="65">
        <v>2</v>
      </c>
      <c r="P50" s="48"/>
      <c r="Q50" s="48"/>
      <c r="R50" s="48"/>
      <c r="S50" s="48"/>
      <c r="T50" s="48"/>
      <c r="U50" s="48"/>
    </row>
    <row r="51" spans="1:21" ht="30.75" customHeight="1" x14ac:dyDescent="0.15">
      <c r="A51" s="48"/>
      <c r="B51" s="1216"/>
      <c r="C51" s="1217"/>
      <c r="D51" s="66"/>
      <c r="E51" s="1220" t="s">
        <v>17</v>
      </c>
      <c r="F51" s="1220"/>
      <c r="G51" s="1220"/>
      <c r="H51" s="1220"/>
      <c r="I51" s="1220"/>
      <c r="J51" s="1221"/>
      <c r="K51" s="63" t="s">
        <v>516</v>
      </c>
      <c r="L51" s="64" t="s">
        <v>516</v>
      </c>
      <c r="M51" s="64" t="s">
        <v>516</v>
      </c>
      <c r="N51" s="64" t="s">
        <v>516</v>
      </c>
      <c r="O51" s="65">
        <v>0</v>
      </c>
      <c r="P51" s="48"/>
      <c r="Q51" s="48"/>
      <c r="R51" s="48"/>
      <c r="S51" s="48"/>
      <c r="T51" s="48"/>
      <c r="U51" s="48"/>
    </row>
    <row r="52" spans="1:21" ht="30.75" customHeight="1" x14ac:dyDescent="0.15">
      <c r="A52" s="48"/>
      <c r="B52" s="1222" t="s">
        <v>18</v>
      </c>
      <c r="C52" s="1223"/>
      <c r="D52" s="66"/>
      <c r="E52" s="1220" t="s">
        <v>19</v>
      </c>
      <c r="F52" s="1220"/>
      <c r="G52" s="1220"/>
      <c r="H52" s="1220"/>
      <c r="I52" s="1220"/>
      <c r="J52" s="1221"/>
      <c r="K52" s="63">
        <v>591</v>
      </c>
      <c r="L52" s="64">
        <v>589</v>
      </c>
      <c r="M52" s="64">
        <v>561</v>
      </c>
      <c r="N52" s="64">
        <v>550</v>
      </c>
      <c r="O52" s="65">
        <v>510</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213</v>
      </c>
      <c r="L53" s="69">
        <v>185</v>
      </c>
      <c r="M53" s="69">
        <v>170</v>
      </c>
      <c r="N53" s="69">
        <v>178</v>
      </c>
      <c r="O53" s="70">
        <v>178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28" t="s">
        <v>24</v>
      </c>
      <c r="C57" s="1229"/>
      <c r="D57" s="1232" t="s">
        <v>25</v>
      </c>
      <c r="E57" s="1233"/>
      <c r="F57" s="1233"/>
      <c r="G57" s="1233"/>
      <c r="H57" s="1233"/>
      <c r="I57" s="1233"/>
      <c r="J57" s="1234"/>
      <c r="K57" s="83" t="s">
        <v>593</v>
      </c>
      <c r="L57" s="84" t="s">
        <v>593</v>
      </c>
      <c r="M57" s="84" t="s">
        <v>593</v>
      </c>
      <c r="N57" s="84" t="s">
        <v>593</v>
      </c>
      <c r="O57" s="85" t="s">
        <v>593</v>
      </c>
    </row>
    <row r="58" spans="1:21" ht="31.5" customHeight="1" thickBot="1" x14ac:dyDescent="0.2">
      <c r="B58" s="1230"/>
      <c r="C58" s="1231"/>
      <c r="D58" s="1235" t="s">
        <v>26</v>
      </c>
      <c r="E58" s="1236"/>
      <c r="F58" s="1236"/>
      <c r="G58" s="1236"/>
      <c r="H58" s="1236"/>
      <c r="I58" s="1236"/>
      <c r="J58" s="1237"/>
      <c r="K58" s="86" t="s">
        <v>593</v>
      </c>
      <c r="L58" s="87" t="s">
        <v>593</v>
      </c>
      <c r="M58" s="87" t="s">
        <v>593</v>
      </c>
      <c r="N58" s="87" t="s">
        <v>593</v>
      </c>
      <c r="O58" s="88" t="s">
        <v>593</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oYQr+XuXt3YjJZ1K4GTomSo/++hRSlGtcpCpiOCfzqZejxb4LPmtnerTzxfdJ3vympOxz9qOLvzsAhGJ/nj/A==" saltValue="y6H10MYyAJpdeZaIDpMQg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3"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557</v>
      </c>
      <c r="J40" s="100" t="s">
        <v>558</v>
      </c>
      <c r="K40" s="100" t="s">
        <v>559</v>
      </c>
      <c r="L40" s="100" t="s">
        <v>560</v>
      </c>
      <c r="M40" s="101" t="s">
        <v>561</v>
      </c>
    </row>
    <row r="41" spans="2:13" ht="27.75" customHeight="1" x14ac:dyDescent="0.15">
      <c r="B41" s="1238" t="s">
        <v>29</v>
      </c>
      <c r="C41" s="1239"/>
      <c r="D41" s="102"/>
      <c r="E41" s="1244" t="s">
        <v>30</v>
      </c>
      <c r="F41" s="1244"/>
      <c r="G41" s="1244"/>
      <c r="H41" s="1245"/>
      <c r="I41" s="103">
        <v>4755</v>
      </c>
      <c r="J41" s="104">
        <v>4526</v>
      </c>
      <c r="K41" s="104">
        <v>5007</v>
      </c>
      <c r="L41" s="104">
        <v>5941</v>
      </c>
      <c r="M41" s="105">
        <v>6021</v>
      </c>
    </row>
    <row r="42" spans="2:13" ht="27.75" customHeight="1" x14ac:dyDescent="0.15">
      <c r="B42" s="1240"/>
      <c r="C42" s="1241"/>
      <c r="D42" s="106"/>
      <c r="E42" s="1246" t="s">
        <v>31</v>
      </c>
      <c r="F42" s="1246"/>
      <c r="G42" s="1246"/>
      <c r="H42" s="1247"/>
      <c r="I42" s="107">
        <v>11</v>
      </c>
      <c r="J42" s="108">
        <v>7</v>
      </c>
      <c r="K42" s="108">
        <v>3</v>
      </c>
      <c r="L42" s="108">
        <v>1</v>
      </c>
      <c r="M42" s="109" t="s">
        <v>516</v>
      </c>
    </row>
    <row r="43" spans="2:13" ht="27.75" customHeight="1" x14ac:dyDescent="0.15">
      <c r="B43" s="1240"/>
      <c r="C43" s="1241"/>
      <c r="D43" s="106"/>
      <c r="E43" s="1246" t="s">
        <v>32</v>
      </c>
      <c r="F43" s="1246"/>
      <c r="G43" s="1246"/>
      <c r="H43" s="1247"/>
      <c r="I43" s="107">
        <v>1388</v>
      </c>
      <c r="J43" s="108">
        <v>1264</v>
      </c>
      <c r="K43" s="108">
        <v>1153</v>
      </c>
      <c r="L43" s="108">
        <v>1074</v>
      </c>
      <c r="M43" s="109">
        <v>865</v>
      </c>
    </row>
    <row r="44" spans="2:13" ht="27.75" customHeight="1" x14ac:dyDescent="0.15">
      <c r="B44" s="1240"/>
      <c r="C44" s="1241"/>
      <c r="D44" s="106"/>
      <c r="E44" s="1246" t="s">
        <v>33</v>
      </c>
      <c r="F44" s="1246"/>
      <c r="G44" s="1246"/>
      <c r="H44" s="1247"/>
      <c r="I44" s="107">
        <v>137</v>
      </c>
      <c r="J44" s="108">
        <v>121</v>
      </c>
      <c r="K44" s="108">
        <v>107</v>
      </c>
      <c r="L44" s="108">
        <v>92</v>
      </c>
      <c r="M44" s="109">
        <v>77</v>
      </c>
    </row>
    <row r="45" spans="2:13" ht="27.75" customHeight="1" x14ac:dyDescent="0.15">
      <c r="B45" s="1240"/>
      <c r="C45" s="1241"/>
      <c r="D45" s="106"/>
      <c r="E45" s="1246" t="s">
        <v>34</v>
      </c>
      <c r="F45" s="1246"/>
      <c r="G45" s="1246"/>
      <c r="H45" s="1247"/>
      <c r="I45" s="107">
        <v>679</v>
      </c>
      <c r="J45" s="108">
        <v>694</v>
      </c>
      <c r="K45" s="108">
        <v>521</v>
      </c>
      <c r="L45" s="108">
        <v>597</v>
      </c>
      <c r="M45" s="109">
        <v>590</v>
      </c>
    </row>
    <row r="46" spans="2:13" ht="27.75" customHeight="1" x14ac:dyDescent="0.15">
      <c r="B46" s="1240"/>
      <c r="C46" s="1241"/>
      <c r="D46" s="110"/>
      <c r="E46" s="1246" t="s">
        <v>35</v>
      </c>
      <c r="F46" s="1246"/>
      <c r="G46" s="1246"/>
      <c r="H46" s="1247"/>
      <c r="I46" s="107" t="s">
        <v>516</v>
      </c>
      <c r="J46" s="108" t="s">
        <v>516</v>
      </c>
      <c r="K46" s="108" t="s">
        <v>516</v>
      </c>
      <c r="L46" s="108" t="s">
        <v>516</v>
      </c>
      <c r="M46" s="109" t="s">
        <v>516</v>
      </c>
    </row>
    <row r="47" spans="2:13" ht="27.75" customHeight="1" x14ac:dyDescent="0.15">
      <c r="B47" s="1240"/>
      <c r="C47" s="1241"/>
      <c r="D47" s="111"/>
      <c r="E47" s="1248" t="s">
        <v>36</v>
      </c>
      <c r="F47" s="1249"/>
      <c r="G47" s="1249"/>
      <c r="H47" s="1250"/>
      <c r="I47" s="107" t="s">
        <v>516</v>
      </c>
      <c r="J47" s="108" t="s">
        <v>516</v>
      </c>
      <c r="K47" s="108" t="s">
        <v>516</v>
      </c>
      <c r="L47" s="108" t="s">
        <v>516</v>
      </c>
      <c r="M47" s="109" t="s">
        <v>516</v>
      </c>
    </row>
    <row r="48" spans="2:13" ht="27.75" customHeight="1" x14ac:dyDescent="0.15">
      <c r="B48" s="1240"/>
      <c r="C48" s="1241"/>
      <c r="D48" s="106"/>
      <c r="E48" s="1246" t="s">
        <v>37</v>
      </c>
      <c r="F48" s="1246"/>
      <c r="G48" s="1246"/>
      <c r="H48" s="1247"/>
      <c r="I48" s="107" t="s">
        <v>516</v>
      </c>
      <c r="J48" s="108" t="s">
        <v>516</v>
      </c>
      <c r="K48" s="108" t="s">
        <v>516</v>
      </c>
      <c r="L48" s="108" t="s">
        <v>516</v>
      </c>
      <c r="M48" s="109" t="s">
        <v>516</v>
      </c>
    </row>
    <row r="49" spans="2:13" ht="27.75" customHeight="1" x14ac:dyDescent="0.15">
      <c r="B49" s="1242"/>
      <c r="C49" s="1243"/>
      <c r="D49" s="106"/>
      <c r="E49" s="1246" t="s">
        <v>38</v>
      </c>
      <c r="F49" s="1246"/>
      <c r="G49" s="1246"/>
      <c r="H49" s="1247"/>
      <c r="I49" s="107" t="s">
        <v>516</v>
      </c>
      <c r="J49" s="108" t="s">
        <v>516</v>
      </c>
      <c r="K49" s="108" t="s">
        <v>516</v>
      </c>
      <c r="L49" s="108" t="s">
        <v>516</v>
      </c>
      <c r="M49" s="109" t="s">
        <v>516</v>
      </c>
    </row>
    <row r="50" spans="2:13" ht="27.75" customHeight="1" x14ac:dyDescent="0.15">
      <c r="B50" s="1251" t="s">
        <v>39</v>
      </c>
      <c r="C50" s="1252"/>
      <c r="D50" s="112"/>
      <c r="E50" s="1246" t="s">
        <v>40</v>
      </c>
      <c r="F50" s="1246"/>
      <c r="G50" s="1246"/>
      <c r="H50" s="1247"/>
      <c r="I50" s="107">
        <v>3598</v>
      </c>
      <c r="J50" s="108">
        <v>3298</v>
      </c>
      <c r="K50" s="108">
        <v>3171</v>
      </c>
      <c r="L50" s="108">
        <v>3045</v>
      </c>
      <c r="M50" s="109">
        <v>2903</v>
      </c>
    </row>
    <row r="51" spans="2:13" ht="27.75" customHeight="1" x14ac:dyDescent="0.15">
      <c r="B51" s="1240"/>
      <c r="C51" s="1241"/>
      <c r="D51" s="106"/>
      <c r="E51" s="1246" t="s">
        <v>41</v>
      </c>
      <c r="F51" s="1246"/>
      <c r="G51" s="1246"/>
      <c r="H51" s="1247"/>
      <c r="I51" s="107">
        <v>361</v>
      </c>
      <c r="J51" s="108">
        <v>326</v>
      </c>
      <c r="K51" s="108">
        <v>293</v>
      </c>
      <c r="L51" s="108">
        <v>254</v>
      </c>
      <c r="M51" s="109">
        <v>219</v>
      </c>
    </row>
    <row r="52" spans="2:13" ht="27.75" customHeight="1" x14ac:dyDescent="0.15">
      <c r="B52" s="1242"/>
      <c r="C52" s="1243"/>
      <c r="D52" s="106"/>
      <c r="E52" s="1246" t="s">
        <v>42</v>
      </c>
      <c r="F52" s="1246"/>
      <c r="G52" s="1246"/>
      <c r="H52" s="1247"/>
      <c r="I52" s="107">
        <v>4600</v>
      </c>
      <c r="J52" s="108">
        <v>4441</v>
      </c>
      <c r="K52" s="108">
        <v>4632</v>
      </c>
      <c r="L52" s="108">
        <v>5256</v>
      </c>
      <c r="M52" s="109">
        <v>5270</v>
      </c>
    </row>
    <row r="53" spans="2:13" ht="27.75" customHeight="1" thickBot="1" x14ac:dyDescent="0.2">
      <c r="B53" s="1253" t="s">
        <v>43</v>
      </c>
      <c r="C53" s="1254"/>
      <c r="D53" s="113"/>
      <c r="E53" s="1255" t="s">
        <v>44</v>
      </c>
      <c r="F53" s="1255"/>
      <c r="G53" s="1255"/>
      <c r="H53" s="1256"/>
      <c r="I53" s="114">
        <v>-1590</v>
      </c>
      <c r="J53" s="115">
        <v>-1452</v>
      </c>
      <c r="K53" s="115">
        <v>-1306</v>
      </c>
      <c r="L53" s="115">
        <v>-850</v>
      </c>
      <c r="M53" s="116">
        <v>-839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PQmZM25urXLjgQ7LKZdTqQexYXFgBitgshgF4x/CgF7RifZ89WIggWBs/9etBtj7CV9KExXHKWi0Xtw+WI0Vw==" saltValue="grOcbF25qittr/j0bHFO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49"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5" t="s">
        <v>47</v>
      </c>
      <c r="D55" s="1265"/>
      <c r="E55" s="1266"/>
      <c r="F55" s="128">
        <v>306</v>
      </c>
      <c r="G55" s="128">
        <v>304</v>
      </c>
      <c r="H55" s="129">
        <v>311</v>
      </c>
    </row>
    <row r="56" spans="2:8" ht="52.5" customHeight="1" x14ac:dyDescent="0.15">
      <c r="B56" s="130"/>
      <c r="C56" s="1267" t="s">
        <v>48</v>
      </c>
      <c r="D56" s="1267"/>
      <c r="E56" s="1268"/>
      <c r="F56" s="131">
        <v>447</v>
      </c>
      <c r="G56" s="131">
        <v>254</v>
      </c>
      <c r="H56" s="132">
        <v>552</v>
      </c>
    </row>
    <row r="57" spans="2:8" ht="53.25" customHeight="1" x14ac:dyDescent="0.15">
      <c r="B57" s="130"/>
      <c r="C57" s="1269" t="s">
        <v>49</v>
      </c>
      <c r="D57" s="1269"/>
      <c r="E57" s="1270"/>
      <c r="F57" s="133">
        <v>2343</v>
      </c>
      <c r="G57" s="133">
        <v>2393</v>
      </c>
      <c r="H57" s="134">
        <v>1952</v>
      </c>
    </row>
    <row r="58" spans="2:8" ht="45.75" customHeight="1" x14ac:dyDescent="0.15">
      <c r="B58" s="135"/>
      <c r="C58" s="1257" t="s">
        <v>588</v>
      </c>
      <c r="D58" s="1258"/>
      <c r="E58" s="1259"/>
      <c r="F58" s="136">
        <v>1508</v>
      </c>
      <c r="G58" s="136">
        <v>1503</v>
      </c>
      <c r="H58" s="137">
        <v>1021</v>
      </c>
    </row>
    <row r="59" spans="2:8" ht="45.75" customHeight="1" x14ac:dyDescent="0.15">
      <c r="B59" s="135"/>
      <c r="C59" s="1257" t="s">
        <v>589</v>
      </c>
      <c r="D59" s="1258"/>
      <c r="E59" s="1259"/>
      <c r="F59" s="136">
        <v>219</v>
      </c>
      <c r="G59" s="136">
        <v>278</v>
      </c>
      <c r="H59" s="137">
        <v>340</v>
      </c>
    </row>
    <row r="60" spans="2:8" ht="45.75" customHeight="1" x14ac:dyDescent="0.15">
      <c r="B60" s="135"/>
      <c r="C60" s="1257" t="s">
        <v>590</v>
      </c>
      <c r="D60" s="1258"/>
      <c r="E60" s="1259"/>
      <c r="F60" s="136">
        <v>204</v>
      </c>
      <c r="G60" s="136">
        <v>210</v>
      </c>
      <c r="H60" s="137">
        <v>216</v>
      </c>
    </row>
    <row r="61" spans="2:8" ht="45.75" customHeight="1" x14ac:dyDescent="0.15">
      <c r="B61" s="135"/>
      <c r="C61" s="1257" t="s">
        <v>591</v>
      </c>
      <c r="D61" s="1258"/>
      <c r="E61" s="1259"/>
      <c r="F61" s="136">
        <v>161</v>
      </c>
      <c r="G61" s="136">
        <v>152</v>
      </c>
      <c r="H61" s="137">
        <v>142</v>
      </c>
    </row>
    <row r="62" spans="2:8" ht="45.75" customHeight="1" thickBot="1" x14ac:dyDescent="0.2">
      <c r="B62" s="138"/>
      <c r="C62" s="1260" t="s">
        <v>592</v>
      </c>
      <c r="D62" s="1261"/>
      <c r="E62" s="1262"/>
      <c r="F62" s="139">
        <v>144</v>
      </c>
      <c r="G62" s="139">
        <v>144</v>
      </c>
      <c r="H62" s="140">
        <v>144</v>
      </c>
    </row>
    <row r="63" spans="2:8" ht="52.5" customHeight="1" thickBot="1" x14ac:dyDescent="0.2">
      <c r="B63" s="141"/>
      <c r="C63" s="1263" t="s">
        <v>50</v>
      </c>
      <c r="D63" s="1263"/>
      <c r="E63" s="1264"/>
      <c r="F63" s="142">
        <v>3096</v>
      </c>
      <c r="G63" s="142">
        <v>2951</v>
      </c>
      <c r="H63" s="143">
        <v>2815</v>
      </c>
    </row>
    <row r="64" spans="2:8" ht="15" customHeight="1" x14ac:dyDescent="0.15"/>
  </sheetData>
  <sheetProtection algorithmName="SHA-512" hashValue="XTF1tc+6VyKYv0AFQyhiumAAOcvLNovhsd9fuUHekHepasP8zMErijJoVzhtK+x9EyFH9HAUwFJuw9HDYg/B6w==" saltValue="f+yoUGNCJ0udGONUDVon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P1" zoomScale="85" zoomScaleNormal="85" zoomScaleSheetLayoutView="55" workbookViewId="0">
      <selection activeCell="AN65" sqref="AN65:DC69"/>
    </sheetView>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8"/>
      <c r="B1" s="1337"/>
      <c r="DD1" s="1271"/>
      <c r="DE1" s="1271"/>
    </row>
    <row r="2" spans="1:143" ht="25.5" customHeight="1" x14ac:dyDescent="0.15">
      <c r="A2" s="1336"/>
      <c r="C2" s="1336"/>
      <c r="O2" s="1336"/>
      <c r="P2" s="1336"/>
      <c r="Q2" s="1336"/>
      <c r="R2" s="1336"/>
      <c r="S2" s="1336"/>
      <c r="T2" s="1336"/>
      <c r="U2" s="1336"/>
      <c r="V2" s="1336"/>
      <c r="W2" s="1336"/>
      <c r="X2" s="1336"/>
      <c r="Y2" s="1336"/>
      <c r="Z2" s="1336"/>
      <c r="AA2" s="1336"/>
      <c r="AB2" s="1336"/>
      <c r="AC2" s="1336"/>
      <c r="AD2" s="1336"/>
      <c r="AE2" s="1336"/>
      <c r="AF2" s="1336"/>
      <c r="AG2" s="1336"/>
      <c r="AH2" s="1336"/>
      <c r="AI2" s="1336"/>
      <c r="AU2" s="1336"/>
      <c r="BG2" s="1336"/>
      <c r="BS2" s="1336"/>
      <c r="CE2" s="1336"/>
      <c r="CQ2" s="1336"/>
      <c r="DD2" s="1271"/>
      <c r="DE2" s="1271"/>
    </row>
    <row r="3" spans="1:143" ht="25.5" customHeight="1" x14ac:dyDescent="0.15">
      <c r="A3" s="1336"/>
      <c r="C3" s="1336"/>
      <c r="O3" s="1336"/>
      <c r="P3" s="1336"/>
      <c r="Q3" s="1336"/>
      <c r="R3" s="1336"/>
      <c r="S3" s="1336"/>
      <c r="T3" s="1336"/>
      <c r="U3" s="1336"/>
      <c r="V3" s="1336"/>
      <c r="W3" s="1336"/>
      <c r="X3" s="1336"/>
      <c r="Y3" s="1336"/>
      <c r="Z3" s="1336"/>
      <c r="AA3" s="1336"/>
      <c r="AB3" s="1336"/>
      <c r="AC3" s="1336"/>
      <c r="AD3" s="1336"/>
      <c r="AE3" s="1336"/>
      <c r="AF3" s="1336"/>
      <c r="AG3" s="1336"/>
      <c r="AH3" s="1336"/>
      <c r="AI3" s="1336"/>
      <c r="AU3" s="1336"/>
      <c r="BG3" s="1336"/>
      <c r="BS3" s="1336"/>
      <c r="CE3" s="1336"/>
      <c r="CQ3" s="1336"/>
      <c r="DD3" s="1271"/>
      <c r="DE3" s="1271"/>
    </row>
    <row r="4" spans="1:143" s="291" customFormat="1" ht="13.5" x14ac:dyDescent="0.15">
      <c r="A4" s="1336"/>
      <c r="B4" s="1336"/>
      <c r="C4" s="1336"/>
      <c r="D4" s="1336"/>
      <c r="E4" s="1336"/>
      <c r="F4" s="1336"/>
      <c r="G4" s="1336"/>
      <c r="H4" s="1336"/>
      <c r="I4" s="1336"/>
      <c r="J4" s="1336"/>
      <c r="K4" s="1336"/>
      <c r="L4" s="1336"/>
      <c r="M4" s="1336"/>
      <c r="N4" s="1336"/>
      <c r="O4" s="1336"/>
      <c r="P4" s="1336"/>
      <c r="Q4" s="1336"/>
      <c r="R4" s="1336"/>
      <c r="S4" s="1336"/>
      <c r="T4" s="1336"/>
      <c r="U4" s="1336"/>
      <c r="V4" s="1336"/>
      <c r="W4" s="1336"/>
      <c r="X4" s="1336"/>
      <c r="Y4" s="1336"/>
      <c r="Z4" s="1336"/>
      <c r="AA4" s="1336"/>
      <c r="AB4" s="1336"/>
      <c r="AC4" s="1336"/>
      <c r="AD4" s="1336"/>
      <c r="AE4" s="1336"/>
      <c r="AF4" s="1336"/>
      <c r="AG4" s="1336"/>
      <c r="AH4" s="1336"/>
      <c r="AI4" s="1336"/>
      <c r="AJ4" s="1336"/>
      <c r="AK4" s="1336"/>
      <c r="AL4" s="1336"/>
      <c r="AM4" s="1336"/>
      <c r="AN4" s="1336"/>
      <c r="AO4" s="1336"/>
      <c r="AP4" s="1336"/>
      <c r="AQ4" s="1336"/>
      <c r="AR4" s="1336"/>
      <c r="AS4" s="1336"/>
      <c r="AT4" s="1336"/>
      <c r="AU4" s="1336"/>
      <c r="AV4" s="1336"/>
      <c r="AW4" s="1336"/>
      <c r="AX4" s="1336"/>
      <c r="AY4" s="1336"/>
      <c r="AZ4" s="1336"/>
      <c r="BA4" s="1336"/>
      <c r="BB4" s="1336"/>
      <c r="BC4" s="1336"/>
      <c r="BD4" s="1336"/>
      <c r="BE4" s="1336"/>
      <c r="BF4" s="1336"/>
      <c r="BG4" s="1336"/>
      <c r="BH4" s="1336"/>
      <c r="BI4" s="1336"/>
      <c r="BJ4" s="1336"/>
      <c r="BK4" s="1336"/>
      <c r="BL4" s="1336"/>
      <c r="BM4" s="1336"/>
      <c r="BN4" s="1336"/>
      <c r="BO4" s="1336"/>
      <c r="BP4" s="1336"/>
      <c r="BQ4" s="1336"/>
      <c r="BR4" s="1336"/>
      <c r="BS4" s="1336"/>
      <c r="BT4" s="1336"/>
      <c r="BU4" s="1336"/>
      <c r="BV4" s="1336"/>
      <c r="BW4" s="1336"/>
      <c r="BX4" s="1336"/>
      <c r="BY4" s="1336"/>
      <c r="BZ4" s="1336"/>
      <c r="CA4" s="1336"/>
      <c r="CB4" s="1336"/>
      <c r="CC4" s="1336"/>
      <c r="CD4" s="1336"/>
      <c r="CE4" s="1336"/>
      <c r="CF4" s="1336"/>
      <c r="CG4" s="1336"/>
      <c r="CH4" s="1336"/>
      <c r="CI4" s="1336"/>
      <c r="CJ4" s="1336"/>
      <c r="CK4" s="1336"/>
      <c r="CL4" s="1336"/>
      <c r="CM4" s="1336"/>
      <c r="CN4" s="1336"/>
      <c r="CO4" s="1336"/>
      <c r="CP4" s="1336"/>
      <c r="CQ4" s="1336"/>
      <c r="CR4" s="1336"/>
      <c r="CS4" s="1336"/>
      <c r="CT4" s="1336"/>
      <c r="CU4" s="1336"/>
      <c r="CV4" s="1336"/>
      <c r="CW4" s="1336"/>
      <c r="CX4" s="1336"/>
      <c r="CY4" s="1336"/>
      <c r="CZ4" s="1336"/>
      <c r="DA4" s="1336"/>
      <c r="DB4" s="1336"/>
      <c r="DC4" s="1336"/>
      <c r="DD4" s="1336"/>
      <c r="DE4" s="1336"/>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36"/>
      <c r="B5" s="1336"/>
      <c r="C5" s="1336"/>
      <c r="D5" s="1336"/>
      <c r="E5" s="1336"/>
      <c r="F5" s="1336"/>
      <c r="G5" s="1336"/>
      <c r="H5" s="1336"/>
      <c r="I5" s="1336"/>
      <c r="J5" s="1336"/>
      <c r="K5" s="1336"/>
      <c r="L5" s="1336"/>
      <c r="M5" s="1336"/>
      <c r="N5" s="1336"/>
      <c r="O5" s="1336"/>
      <c r="P5" s="1336"/>
      <c r="Q5" s="1336"/>
      <c r="R5" s="1336"/>
      <c r="S5" s="1336"/>
      <c r="T5" s="1336"/>
      <c r="U5" s="1336"/>
      <c r="V5" s="1336"/>
      <c r="W5" s="1336"/>
      <c r="X5" s="1336"/>
      <c r="Y5" s="1336"/>
      <c r="Z5" s="1336"/>
      <c r="AA5" s="1336"/>
      <c r="AB5" s="1336"/>
      <c r="AC5" s="1336"/>
      <c r="AD5" s="1336"/>
      <c r="AE5" s="1336"/>
      <c r="AF5" s="1336"/>
      <c r="AG5" s="1336"/>
      <c r="AH5" s="1336"/>
      <c r="AI5" s="1336"/>
      <c r="AJ5" s="1336"/>
      <c r="AK5" s="1336"/>
      <c r="AL5" s="1336"/>
      <c r="AM5" s="1336"/>
      <c r="AN5" s="1336"/>
      <c r="AO5" s="1336"/>
      <c r="AP5" s="1336"/>
      <c r="AQ5" s="1336"/>
      <c r="AR5" s="1336"/>
      <c r="AS5" s="1336"/>
      <c r="AT5" s="1336"/>
      <c r="AU5" s="1336"/>
      <c r="AV5" s="1336"/>
      <c r="AW5" s="1336"/>
      <c r="AX5" s="1336"/>
      <c r="AY5" s="1336"/>
      <c r="AZ5" s="1336"/>
      <c r="BA5" s="1336"/>
      <c r="BB5" s="1336"/>
      <c r="BC5" s="1336"/>
      <c r="BD5" s="1336"/>
      <c r="BE5" s="1336"/>
      <c r="BF5" s="1336"/>
      <c r="BG5" s="1336"/>
      <c r="BH5" s="1336"/>
      <c r="BI5" s="1336"/>
      <c r="BJ5" s="1336"/>
      <c r="BK5" s="1336"/>
      <c r="BL5" s="1336"/>
      <c r="BM5" s="1336"/>
      <c r="BN5" s="1336"/>
      <c r="BO5" s="1336"/>
      <c r="BP5" s="1336"/>
      <c r="BQ5" s="1336"/>
      <c r="BR5" s="1336"/>
      <c r="BS5" s="1336"/>
      <c r="BT5" s="1336"/>
      <c r="BU5" s="1336"/>
      <c r="BV5" s="1336"/>
      <c r="BW5" s="1336"/>
      <c r="BX5" s="1336"/>
      <c r="BY5" s="1336"/>
      <c r="BZ5" s="1336"/>
      <c r="CA5" s="1336"/>
      <c r="CB5" s="1336"/>
      <c r="CC5" s="1336"/>
      <c r="CD5" s="1336"/>
      <c r="CE5" s="1336"/>
      <c r="CF5" s="1336"/>
      <c r="CG5" s="1336"/>
      <c r="CH5" s="1336"/>
      <c r="CI5" s="1336"/>
      <c r="CJ5" s="1336"/>
      <c r="CK5" s="1336"/>
      <c r="CL5" s="1336"/>
      <c r="CM5" s="1336"/>
      <c r="CN5" s="1336"/>
      <c r="CO5" s="1336"/>
      <c r="CP5" s="1336"/>
      <c r="CQ5" s="1336"/>
      <c r="CR5" s="1336"/>
      <c r="CS5" s="1336"/>
      <c r="CT5" s="1336"/>
      <c r="CU5" s="1336"/>
      <c r="CV5" s="1336"/>
      <c r="CW5" s="1336"/>
      <c r="CX5" s="1336"/>
      <c r="CY5" s="1336"/>
      <c r="CZ5" s="1336"/>
      <c r="DA5" s="1336"/>
      <c r="DB5" s="1336"/>
      <c r="DC5" s="1336"/>
      <c r="DD5" s="1336"/>
      <c r="DE5" s="1336"/>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36"/>
      <c r="B6" s="1336"/>
      <c r="C6" s="1336"/>
      <c r="D6" s="1336"/>
      <c r="E6" s="1336"/>
      <c r="F6" s="1336"/>
      <c r="G6" s="1336"/>
      <c r="H6" s="1336"/>
      <c r="I6" s="1336"/>
      <c r="J6" s="1336"/>
      <c r="K6" s="1336"/>
      <c r="L6" s="1336"/>
      <c r="M6" s="1336"/>
      <c r="N6" s="1336"/>
      <c r="O6" s="1336"/>
      <c r="P6" s="1336"/>
      <c r="Q6" s="1336"/>
      <c r="R6" s="1336"/>
      <c r="S6" s="1336"/>
      <c r="T6" s="1336"/>
      <c r="U6" s="1336"/>
      <c r="V6" s="1336"/>
      <c r="W6" s="1336"/>
      <c r="X6" s="1336"/>
      <c r="Y6" s="1336"/>
      <c r="Z6" s="1336"/>
      <c r="AA6" s="1336"/>
      <c r="AB6" s="1336"/>
      <c r="AC6" s="1336"/>
      <c r="AD6" s="1336"/>
      <c r="AE6" s="1336"/>
      <c r="AF6" s="1336"/>
      <c r="AG6" s="1336"/>
      <c r="AH6" s="1336"/>
      <c r="AI6" s="1336"/>
      <c r="AJ6" s="1336"/>
      <c r="AK6" s="1336"/>
      <c r="AL6" s="1336"/>
      <c r="AM6" s="1336"/>
      <c r="AN6" s="1336"/>
      <c r="AO6" s="1336"/>
      <c r="AP6" s="1336"/>
      <c r="AQ6" s="1336"/>
      <c r="AR6" s="1336"/>
      <c r="AS6" s="1336"/>
      <c r="AT6" s="1336"/>
      <c r="AU6" s="1336"/>
      <c r="AV6" s="1336"/>
      <c r="AW6" s="1336"/>
      <c r="AX6" s="1336"/>
      <c r="AY6" s="1336"/>
      <c r="AZ6" s="1336"/>
      <c r="BA6" s="1336"/>
      <c r="BB6" s="1336"/>
      <c r="BC6" s="1336"/>
      <c r="BD6" s="1336"/>
      <c r="BE6" s="1336"/>
      <c r="BF6" s="1336"/>
      <c r="BG6" s="1336"/>
      <c r="BH6" s="1336"/>
      <c r="BI6" s="1336"/>
      <c r="BJ6" s="1336"/>
      <c r="BK6" s="1336"/>
      <c r="BL6" s="1336"/>
      <c r="BM6" s="1336"/>
      <c r="BN6" s="1336"/>
      <c r="BO6" s="1336"/>
      <c r="BP6" s="1336"/>
      <c r="BQ6" s="1336"/>
      <c r="BR6" s="1336"/>
      <c r="BS6" s="1336"/>
      <c r="BT6" s="1336"/>
      <c r="BU6" s="1336"/>
      <c r="BV6" s="1336"/>
      <c r="BW6" s="1336"/>
      <c r="BX6" s="1336"/>
      <c r="BY6" s="1336"/>
      <c r="BZ6" s="1336"/>
      <c r="CA6" s="1336"/>
      <c r="CB6" s="1336"/>
      <c r="CC6" s="1336"/>
      <c r="CD6" s="1336"/>
      <c r="CE6" s="1336"/>
      <c r="CF6" s="1336"/>
      <c r="CG6" s="1336"/>
      <c r="CH6" s="1336"/>
      <c r="CI6" s="1336"/>
      <c r="CJ6" s="1336"/>
      <c r="CK6" s="1336"/>
      <c r="CL6" s="1336"/>
      <c r="CM6" s="1336"/>
      <c r="CN6" s="1336"/>
      <c r="CO6" s="1336"/>
      <c r="CP6" s="1336"/>
      <c r="CQ6" s="1336"/>
      <c r="CR6" s="1336"/>
      <c r="CS6" s="1336"/>
      <c r="CT6" s="1336"/>
      <c r="CU6" s="1336"/>
      <c r="CV6" s="1336"/>
      <c r="CW6" s="1336"/>
      <c r="CX6" s="1336"/>
      <c r="CY6" s="1336"/>
      <c r="CZ6" s="1336"/>
      <c r="DA6" s="1336"/>
      <c r="DB6" s="1336"/>
      <c r="DC6" s="1336"/>
      <c r="DD6" s="1336"/>
      <c r="DE6" s="1336"/>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36"/>
      <c r="B7" s="1336"/>
      <c r="C7" s="1336"/>
      <c r="D7" s="1336"/>
      <c r="E7" s="1336"/>
      <c r="F7" s="1336"/>
      <c r="G7" s="1336"/>
      <c r="H7" s="1336"/>
      <c r="I7" s="1336"/>
      <c r="J7" s="1336"/>
      <c r="K7" s="1336"/>
      <c r="L7" s="1336"/>
      <c r="M7" s="1336"/>
      <c r="N7" s="1336"/>
      <c r="O7" s="1336"/>
      <c r="P7" s="1336"/>
      <c r="Q7" s="1336"/>
      <c r="R7" s="1336"/>
      <c r="S7" s="1336"/>
      <c r="T7" s="1336"/>
      <c r="U7" s="1336"/>
      <c r="V7" s="1336"/>
      <c r="W7" s="1336"/>
      <c r="X7" s="1336"/>
      <c r="Y7" s="1336"/>
      <c r="Z7" s="1336"/>
      <c r="AA7" s="1336"/>
      <c r="AB7" s="1336"/>
      <c r="AC7" s="1336"/>
      <c r="AD7" s="1336"/>
      <c r="AE7" s="1336"/>
      <c r="AF7" s="1336"/>
      <c r="AG7" s="1336"/>
      <c r="AH7" s="1336"/>
      <c r="AI7" s="1336"/>
      <c r="AJ7" s="1336"/>
      <c r="AK7" s="1336"/>
      <c r="AL7" s="1336"/>
      <c r="AM7" s="1336"/>
      <c r="AN7" s="1336"/>
      <c r="AO7" s="1336"/>
      <c r="AP7" s="1336"/>
      <c r="AQ7" s="1336"/>
      <c r="AR7" s="1336"/>
      <c r="AS7" s="1336"/>
      <c r="AT7" s="1336"/>
      <c r="AU7" s="1336"/>
      <c r="AV7" s="1336"/>
      <c r="AW7" s="1336"/>
      <c r="AX7" s="1336"/>
      <c r="AY7" s="1336"/>
      <c r="AZ7" s="1336"/>
      <c r="BA7" s="1336"/>
      <c r="BB7" s="1336"/>
      <c r="BC7" s="1336"/>
      <c r="BD7" s="1336"/>
      <c r="BE7" s="1336"/>
      <c r="BF7" s="1336"/>
      <c r="BG7" s="1336"/>
      <c r="BH7" s="1336"/>
      <c r="BI7" s="1336"/>
      <c r="BJ7" s="1336"/>
      <c r="BK7" s="1336"/>
      <c r="BL7" s="1336"/>
      <c r="BM7" s="1336"/>
      <c r="BN7" s="1336"/>
      <c r="BO7" s="1336"/>
      <c r="BP7" s="1336"/>
      <c r="BQ7" s="1336"/>
      <c r="BR7" s="1336"/>
      <c r="BS7" s="1336"/>
      <c r="BT7" s="1336"/>
      <c r="BU7" s="1336"/>
      <c r="BV7" s="1336"/>
      <c r="BW7" s="1336"/>
      <c r="BX7" s="1336"/>
      <c r="BY7" s="1336"/>
      <c r="BZ7" s="1336"/>
      <c r="CA7" s="1336"/>
      <c r="CB7" s="1336"/>
      <c r="CC7" s="1336"/>
      <c r="CD7" s="1336"/>
      <c r="CE7" s="1336"/>
      <c r="CF7" s="1336"/>
      <c r="CG7" s="1336"/>
      <c r="CH7" s="1336"/>
      <c r="CI7" s="1336"/>
      <c r="CJ7" s="1336"/>
      <c r="CK7" s="1336"/>
      <c r="CL7" s="1336"/>
      <c r="CM7" s="1336"/>
      <c r="CN7" s="1336"/>
      <c r="CO7" s="1336"/>
      <c r="CP7" s="1336"/>
      <c r="CQ7" s="1336"/>
      <c r="CR7" s="1336"/>
      <c r="CS7" s="1336"/>
      <c r="CT7" s="1336"/>
      <c r="CU7" s="1336"/>
      <c r="CV7" s="1336"/>
      <c r="CW7" s="1336"/>
      <c r="CX7" s="1336"/>
      <c r="CY7" s="1336"/>
      <c r="CZ7" s="1336"/>
      <c r="DA7" s="1336"/>
      <c r="DB7" s="1336"/>
      <c r="DC7" s="1336"/>
      <c r="DD7" s="1336"/>
      <c r="DE7" s="1336"/>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36"/>
      <c r="B8" s="1336"/>
      <c r="C8" s="1336"/>
      <c r="D8" s="1336"/>
      <c r="E8" s="1336"/>
      <c r="F8" s="1336"/>
      <c r="G8" s="1336"/>
      <c r="H8" s="1336"/>
      <c r="I8" s="1336"/>
      <c r="J8" s="1336"/>
      <c r="K8" s="1336"/>
      <c r="L8" s="1336"/>
      <c r="M8" s="1336"/>
      <c r="N8" s="1336"/>
      <c r="O8" s="1336"/>
      <c r="P8" s="1336"/>
      <c r="Q8" s="1336"/>
      <c r="R8" s="1336"/>
      <c r="S8" s="1336"/>
      <c r="T8" s="1336"/>
      <c r="U8" s="1336"/>
      <c r="V8" s="1336"/>
      <c r="W8" s="1336"/>
      <c r="X8" s="1336"/>
      <c r="Y8" s="1336"/>
      <c r="Z8" s="1336"/>
      <c r="AA8" s="1336"/>
      <c r="AB8" s="1336"/>
      <c r="AC8" s="1336"/>
      <c r="AD8" s="1336"/>
      <c r="AE8" s="1336"/>
      <c r="AF8" s="1336"/>
      <c r="AG8" s="1336"/>
      <c r="AH8" s="1336"/>
      <c r="AI8" s="1336"/>
      <c r="AJ8" s="1336"/>
      <c r="AK8" s="1336"/>
      <c r="AL8" s="1336"/>
      <c r="AM8" s="1336"/>
      <c r="AN8" s="1336"/>
      <c r="AO8" s="1336"/>
      <c r="AP8" s="1336"/>
      <c r="AQ8" s="1336"/>
      <c r="AR8" s="1336"/>
      <c r="AS8" s="1336"/>
      <c r="AT8" s="1336"/>
      <c r="AU8" s="1336"/>
      <c r="AV8" s="1336"/>
      <c r="AW8" s="1336"/>
      <c r="AX8" s="1336"/>
      <c r="AY8" s="1336"/>
      <c r="AZ8" s="1336"/>
      <c r="BA8" s="1336"/>
      <c r="BB8" s="1336"/>
      <c r="BC8" s="1336"/>
      <c r="BD8" s="1336"/>
      <c r="BE8" s="1336"/>
      <c r="BF8" s="1336"/>
      <c r="BG8" s="1336"/>
      <c r="BH8" s="1336"/>
      <c r="BI8" s="1336"/>
      <c r="BJ8" s="1336"/>
      <c r="BK8" s="1336"/>
      <c r="BL8" s="1336"/>
      <c r="BM8" s="1336"/>
      <c r="BN8" s="1336"/>
      <c r="BO8" s="1336"/>
      <c r="BP8" s="1336"/>
      <c r="BQ8" s="1336"/>
      <c r="BR8" s="1336"/>
      <c r="BS8" s="1336"/>
      <c r="BT8" s="1336"/>
      <c r="BU8" s="1336"/>
      <c r="BV8" s="1336"/>
      <c r="BW8" s="1336"/>
      <c r="BX8" s="1336"/>
      <c r="BY8" s="1336"/>
      <c r="BZ8" s="1336"/>
      <c r="CA8" s="1336"/>
      <c r="CB8" s="1336"/>
      <c r="CC8" s="1336"/>
      <c r="CD8" s="1336"/>
      <c r="CE8" s="1336"/>
      <c r="CF8" s="1336"/>
      <c r="CG8" s="1336"/>
      <c r="CH8" s="1336"/>
      <c r="CI8" s="1336"/>
      <c r="CJ8" s="1336"/>
      <c r="CK8" s="1336"/>
      <c r="CL8" s="1336"/>
      <c r="CM8" s="1336"/>
      <c r="CN8" s="1336"/>
      <c r="CO8" s="1336"/>
      <c r="CP8" s="1336"/>
      <c r="CQ8" s="1336"/>
      <c r="CR8" s="1336"/>
      <c r="CS8" s="1336"/>
      <c r="CT8" s="1336"/>
      <c r="CU8" s="1336"/>
      <c r="CV8" s="1336"/>
      <c r="CW8" s="1336"/>
      <c r="CX8" s="1336"/>
      <c r="CY8" s="1336"/>
      <c r="CZ8" s="1336"/>
      <c r="DA8" s="1336"/>
      <c r="DB8" s="1336"/>
      <c r="DC8" s="1336"/>
      <c r="DD8" s="1336"/>
      <c r="DE8" s="1336"/>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36"/>
      <c r="B9" s="1336"/>
      <c r="C9" s="1336"/>
      <c r="D9" s="1336"/>
      <c r="E9" s="1336"/>
      <c r="F9" s="1336"/>
      <c r="G9" s="1336"/>
      <c r="H9" s="1336"/>
      <c r="I9" s="1336"/>
      <c r="J9" s="1336"/>
      <c r="K9" s="1336"/>
      <c r="L9" s="1336"/>
      <c r="M9" s="1336"/>
      <c r="N9" s="1336"/>
      <c r="O9" s="1336"/>
      <c r="P9" s="1336"/>
      <c r="Q9" s="1336"/>
      <c r="R9" s="1336"/>
      <c r="S9" s="1336"/>
      <c r="T9" s="1336"/>
      <c r="U9" s="1336"/>
      <c r="V9" s="1336"/>
      <c r="W9" s="1336"/>
      <c r="X9" s="1336"/>
      <c r="Y9" s="1336"/>
      <c r="Z9" s="1336"/>
      <c r="AA9" s="1336"/>
      <c r="AB9" s="1336"/>
      <c r="AC9" s="1336"/>
      <c r="AD9" s="1336"/>
      <c r="AE9" s="1336"/>
      <c r="AF9" s="1336"/>
      <c r="AG9" s="1336"/>
      <c r="AH9" s="1336"/>
      <c r="AI9" s="1336"/>
      <c r="AJ9" s="1336"/>
      <c r="AK9" s="1336"/>
      <c r="AL9" s="1336"/>
      <c r="AM9" s="1336"/>
      <c r="AN9" s="1336"/>
      <c r="AO9" s="1336"/>
      <c r="AP9" s="1336"/>
      <c r="AQ9" s="1336"/>
      <c r="AR9" s="1336"/>
      <c r="AS9" s="1336"/>
      <c r="AT9" s="1336"/>
      <c r="AU9" s="1336"/>
      <c r="AV9" s="1336"/>
      <c r="AW9" s="1336"/>
      <c r="AX9" s="1336"/>
      <c r="AY9" s="1336"/>
      <c r="AZ9" s="1336"/>
      <c r="BA9" s="1336"/>
      <c r="BB9" s="1336"/>
      <c r="BC9" s="1336"/>
      <c r="BD9" s="1336"/>
      <c r="BE9" s="1336"/>
      <c r="BF9" s="1336"/>
      <c r="BG9" s="1336"/>
      <c r="BH9" s="1336"/>
      <c r="BI9" s="1336"/>
      <c r="BJ9" s="1336"/>
      <c r="BK9" s="1336"/>
      <c r="BL9" s="1336"/>
      <c r="BM9" s="1336"/>
      <c r="BN9" s="1336"/>
      <c r="BO9" s="1336"/>
      <c r="BP9" s="1336"/>
      <c r="BQ9" s="1336"/>
      <c r="BR9" s="1336"/>
      <c r="BS9" s="1336"/>
      <c r="BT9" s="1336"/>
      <c r="BU9" s="1336"/>
      <c r="BV9" s="1336"/>
      <c r="BW9" s="1336"/>
      <c r="BX9" s="1336"/>
      <c r="BY9" s="1336"/>
      <c r="BZ9" s="1336"/>
      <c r="CA9" s="1336"/>
      <c r="CB9" s="1336"/>
      <c r="CC9" s="1336"/>
      <c r="CD9" s="1336"/>
      <c r="CE9" s="1336"/>
      <c r="CF9" s="1336"/>
      <c r="CG9" s="1336"/>
      <c r="CH9" s="1336"/>
      <c r="CI9" s="1336"/>
      <c r="CJ9" s="1336"/>
      <c r="CK9" s="1336"/>
      <c r="CL9" s="1336"/>
      <c r="CM9" s="1336"/>
      <c r="CN9" s="1336"/>
      <c r="CO9" s="1336"/>
      <c r="CP9" s="1336"/>
      <c r="CQ9" s="1336"/>
      <c r="CR9" s="1336"/>
      <c r="CS9" s="1336"/>
      <c r="CT9" s="1336"/>
      <c r="CU9" s="1336"/>
      <c r="CV9" s="1336"/>
      <c r="CW9" s="1336"/>
      <c r="CX9" s="1336"/>
      <c r="CY9" s="1336"/>
      <c r="CZ9" s="1336"/>
      <c r="DA9" s="1336"/>
      <c r="DB9" s="1336"/>
      <c r="DC9" s="1336"/>
      <c r="DD9" s="1336"/>
      <c r="DE9" s="1336"/>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36"/>
      <c r="B10" s="1336"/>
      <c r="C10" s="1336"/>
      <c r="D10" s="1336"/>
      <c r="E10" s="1336"/>
      <c r="F10" s="1336"/>
      <c r="G10" s="1336"/>
      <c r="H10" s="1336"/>
      <c r="I10" s="1336"/>
      <c r="J10" s="1336"/>
      <c r="K10" s="1336"/>
      <c r="L10" s="1336"/>
      <c r="M10" s="1336"/>
      <c r="N10" s="1336"/>
      <c r="O10" s="1336"/>
      <c r="P10" s="1336"/>
      <c r="Q10" s="1336"/>
      <c r="R10" s="1336"/>
      <c r="S10" s="1336"/>
      <c r="T10" s="1336"/>
      <c r="U10" s="1336"/>
      <c r="V10" s="1336"/>
      <c r="W10" s="1336"/>
      <c r="X10" s="1336"/>
      <c r="Y10" s="1336"/>
      <c r="Z10" s="1336"/>
      <c r="AA10" s="1336"/>
      <c r="AB10" s="1336"/>
      <c r="AC10" s="1336"/>
      <c r="AD10" s="1336"/>
      <c r="AE10" s="1336"/>
      <c r="AF10" s="1336"/>
      <c r="AG10" s="1336"/>
      <c r="AH10" s="1336"/>
      <c r="AI10" s="1336"/>
      <c r="AJ10" s="1336"/>
      <c r="AK10" s="1336"/>
      <c r="AL10" s="1336"/>
      <c r="AM10" s="1336"/>
      <c r="AN10" s="1336"/>
      <c r="AO10" s="1336"/>
      <c r="AP10" s="1336"/>
      <c r="AQ10" s="1336"/>
      <c r="AR10" s="1336"/>
      <c r="AS10" s="1336"/>
      <c r="AT10" s="1336"/>
      <c r="AU10" s="1336"/>
      <c r="AV10" s="1336"/>
      <c r="AW10" s="1336"/>
      <c r="AX10" s="1336"/>
      <c r="AY10" s="1336"/>
      <c r="AZ10" s="1336"/>
      <c r="BA10" s="1336"/>
      <c r="BB10" s="1336"/>
      <c r="BC10" s="1336"/>
      <c r="BD10" s="1336"/>
      <c r="BE10" s="1336"/>
      <c r="BF10" s="1336"/>
      <c r="BG10" s="1336"/>
      <c r="BH10" s="1336"/>
      <c r="BI10" s="1336"/>
      <c r="BJ10" s="1336"/>
      <c r="BK10" s="1336"/>
      <c r="BL10" s="1336"/>
      <c r="BM10" s="1336"/>
      <c r="BN10" s="1336"/>
      <c r="BO10" s="1336"/>
      <c r="BP10" s="1336"/>
      <c r="BQ10" s="1336"/>
      <c r="BR10" s="1336"/>
      <c r="BS10" s="1336"/>
      <c r="BT10" s="1336"/>
      <c r="BU10" s="1336"/>
      <c r="BV10" s="1336"/>
      <c r="BW10" s="1336"/>
      <c r="BX10" s="1336"/>
      <c r="BY10" s="1336"/>
      <c r="BZ10" s="1336"/>
      <c r="CA10" s="1336"/>
      <c r="CB10" s="1336"/>
      <c r="CC10" s="1336"/>
      <c r="CD10" s="1336"/>
      <c r="CE10" s="1336"/>
      <c r="CF10" s="1336"/>
      <c r="CG10" s="1336"/>
      <c r="CH10" s="1336"/>
      <c r="CI10" s="1336"/>
      <c r="CJ10" s="1336"/>
      <c r="CK10" s="1336"/>
      <c r="CL10" s="1336"/>
      <c r="CM10" s="1336"/>
      <c r="CN10" s="1336"/>
      <c r="CO10" s="1336"/>
      <c r="CP10" s="1336"/>
      <c r="CQ10" s="1336"/>
      <c r="CR10" s="1336"/>
      <c r="CS10" s="1336"/>
      <c r="CT10" s="1336"/>
      <c r="CU10" s="1336"/>
      <c r="CV10" s="1336"/>
      <c r="CW10" s="1336"/>
      <c r="CX10" s="1336"/>
      <c r="CY10" s="1336"/>
      <c r="CZ10" s="1336"/>
      <c r="DA10" s="1336"/>
      <c r="DB10" s="1336"/>
      <c r="DC10" s="1336"/>
      <c r="DD10" s="1336"/>
      <c r="DE10" s="1336"/>
      <c r="DF10" s="292"/>
      <c r="DG10" s="292"/>
      <c r="DH10" s="292"/>
      <c r="DI10" s="292"/>
      <c r="DJ10" s="292"/>
      <c r="DK10" s="292"/>
      <c r="DL10" s="292"/>
      <c r="DM10" s="292"/>
      <c r="DN10" s="292"/>
      <c r="DO10" s="292"/>
      <c r="DP10" s="292"/>
      <c r="DQ10" s="292"/>
      <c r="DR10" s="292"/>
      <c r="DS10" s="292"/>
      <c r="DT10" s="292"/>
      <c r="DU10" s="292"/>
      <c r="DV10" s="292"/>
      <c r="DW10" s="292"/>
      <c r="EM10" s="291" t="s">
        <v>605</v>
      </c>
    </row>
    <row r="11" spans="1:143" s="291" customFormat="1" ht="13.5" x14ac:dyDescent="0.15">
      <c r="A11" s="1336"/>
      <c r="B11" s="1336"/>
      <c r="C11" s="1336"/>
      <c r="D11" s="1336"/>
      <c r="E11" s="1336"/>
      <c r="F11" s="1336"/>
      <c r="G11" s="1336"/>
      <c r="H11" s="1336"/>
      <c r="I11" s="1336"/>
      <c r="J11" s="1336"/>
      <c r="K11" s="1336"/>
      <c r="L11" s="1336"/>
      <c r="M11" s="1336"/>
      <c r="N11" s="1336"/>
      <c r="O11" s="1336"/>
      <c r="P11" s="1336"/>
      <c r="Q11" s="1336"/>
      <c r="R11" s="1336"/>
      <c r="S11" s="1336"/>
      <c r="T11" s="1336"/>
      <c r="U11" s="1336"/>
      <c r="V11" s="1336"/>
      <c r="W11" s="1336"/>
      <c r="X11" s="1336"/>
      <c r="Y11" s="1336"/>
      <c r="Z11" s="1336"/>
      <c r="AA11" s="1336"/>
      <c r="AB11" s="1336"/>
      <c r="AC11" s="1336"/>
      <c r="AD11" s="1336"/>
      <c r="AE11" s="1336"/>
      <c r="AF11" s="1336"/>
      <c r="AG11" s="1336"/>
      <c r="AH11" s="1336"/>
      <c r="AI11" s="1336"/>
      <c r="AJ11" s="1336"/>
      <c r="AK11" s="1336"/>
      <c r="AL11" s="1336"/>
      <c r="AM11" s="1336"/>
      <c r="AN11" s="1336"/>
      <c r="AO11" s="1336"/>
      <c r="AP11" s="1336"/>
      <c r="AQ11" s="1336"/>
      <c r="AR11" s="1336"/>
      <c r="AS11" s="1336"/>
      <c r="AT11" s="1336"/>
      <c r="AU11" s="1336"/>
      <c r="AV11" s="1336"/>
      <c r="AW11" s="1336"/>
      <c r="AX11" s="1336"/>
      <c r="AY11" s="1336"/>
      <c r="AZ11" s="1336"/>
      <c r="BA11" s="1336"/>
      <c r="BB11" s="1336"/>
      <c r="BC11" s="1336"/>
      <c r="BD11" s="1336"/>
      <c r="BE11" s="1336"/>
      <c r="BF11" s="1336"/>
      <c r="BG11" s="1336"/>
      <c r="BH11" s="1336"/>
      <c r="BI11" s="1336"/>
      <c r="BJ11" s="1336"/>
      <c r="BK11" s="1336"/>
      <c r="BL11" s="1336"/>
      <c r="BM11" s="1336"/>
      <c r="BN11" s="1336"/>
      <c r="BO11" s="1336"/>
      <c r="BP11" s="1336"/>
      <c r="BQ11" s="1336"/>
      <c r="BR11" s="1336"/>
      <c r="BS11" s="1336"/>
      <c r="BT11" s="1336"/>
      <c r="BU11" s="1336"/>
      <c r="BV11" s="1336"/>
      <c r="BW11" s="1336"/>
      <c r="BX11" s="1336"/>
      <c r="BY11" s="1336"/>
      <c r="BZ11" s="1336"/>
      <c r="CA11" s="1336"/>
      <c r="CB11" s="1336"/>
      <c r="CC11" s="1336"/>
      <c r="CD11" s="1336"/>
      <c r="CE11" s="1336"/>
      <c r="CF11" s="1336"/>
      <c r="CG11" s="1336"/>
      <c r="CH11" s="1336"/>
      <c r="CI11" s="1336"/>
      <c r="CJ11" s="1336"/>
      <c r="CK11" s="1336"/>
      <c r="CL11" s="1336"/>
      <c r="CM11" s="1336"/>
      <c r="CN11" s="1336"/>
      <c r="CO11" s="1336"/>
      <c r="CP11" s="1336"/>
      <c r="CQ11" s="1336"/>
      <c r="CR11" s="1336"/>
      <c r="CS11" s="1336"/>
      <c r="CT11" s="1336"/>
      <c r="CU11" s="1336"/>
      <c r="CV11" s="1336"/>
      <c r="CW11" s="1336"/>
      <c r="CX11" s="1336"/>
      <c r="CY11" s="1336"/>
      <c r="CZ11" s="1336"/>
      <c r="DA11" s="1336"/>
      <c r="DB11" s="1336"/>
      <c r="DC11" s="1336"/>
      <c r="DD11" s="1336"/>
      <c r="DE11" s="1336"/>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36"/>
      <c r="B12" s="1336"/>
      <c r="C12" s="1336"/>
      <c r="D12" s="1336"/>
      <c r="E12" s="1336"/>
      <c r="F12" s="1336"/>
      <c r="G12" s="1336"/>
      <c r="H12" s="1336"/>
      <c r="I12" s="1336"/>
      <c r="J12" s="1336"/>
      <c r="K12" s="1336"/>
      <c r="L12" s="1336"/>
      <c r="M12" s="1336"/>
      <c r="N12" s="1336"/>
      <c r="O12" s="1336"/>
      <c r="P12" s="1336"/>
      <c r="Q12" s="1336"/>
      <c r="R12" s="1336"/>
      <c r="S12" s="1336"/>
      <c r="T12" s="1336"/>
      <c r="U12" s="1336"/>
      <c r="V12" s="1336"/>
      <c r="W12" s="1336"/>
      <c r="X12" s="1336"/>
      <c r="Y12" s="1336"/>
      <c r="Z12" s="1336"/>
      <c r="AA12" s="1336"/>
      <c r="AB12" s="1336"/>
      <c r="AC12" s="1336"/>
      <c r="AD12" s="1336"/>
      <c r="AE12" s="1336"/>
      <c r="AF12" s="1336"/>
      <c r="AG12" s="1336"/>
      <c r="AH12" s="1336"/>
      <c r="AI12" s="1336"/>
      <c r="AJ12" s="1336"/>
      <c r="AK12" s="1336"/>
      <c r="AL12" s="1336"/>
      <c r="AM12" s="1336"/>
      <c r="AN12" s="1336"/>
      <c r="AO12" s="1336"/>
      <c r="AP12" s="1336"/>
      <c r="AQ12" s="1336"/>
      <c r="AR12" s="1336"/>
      <c r="AS12" s="1336"/>
      <c r="AT12" s="1336"/>
      <c r="AU12" s="1336"/>
      <c r="AV12" s="1336"/>
      <c r="AW12" s="1336"/>
      <c r="AX12" s="1336"/>
      <c r="AY12" s="1336"/>
      <c r="AZ12" s="1336"/>
      <c r="BA12" s="1336"/>
      <c r="BB12" s="1336"/>
      <c r="BC12" s="1336"/>
      <c r="BD12" s="1336"/>
      <c r="BE12" s="1336"/>
      <c r="BF12" s="1336"/>
      <c r="BG12" s="1336"/>
      <c r="BH12" s="1336"/>
      <c r="BI12" s="1336"/>
      <c r="BJ12" s="1336"/>
      <c r="BK12" s="1336"/>
      <c r="BL12" s="1336"/>
      <c r="BM12" s="1336"/>
      <c r="BN12" s="1336"/>
      <c r="BO12" s="1336"/>
      <c r="BP12" s="1336"/>
      <c r="BQ12" s="1336"/>
      <c r="BR12" s="1336"/>
      <c r="BS12" s="1336"/>
      <c r="BT12" s="1336"/>
      <c r="BU12" s="1336"/>
      <c r="BV12" s="1336"/>
      <c r="BW12" s="1336"/>
      <c r="BX12" s="1336"/>
      <c r="BY12" s="1336"/>
      <c r="BZ12" s="1336"/>
      <c r="CA12" s="1336"/>
      <c r="CB12" s="1336"/>
      <c r="CC12" s="1336"/>
      <c r="CD12" s="1336"/>
      <c r="CE12" s="1336"/>
      <c r="CF12" s="1336"/>
      <c r="CG12" s="1336"/>
      <c r="CH12" s="1336"/>
      <c r="CI12" s="1336"/>
      <c r="CJ12" s="1336"/>
      <c r="CK12" s="1336"/>
      <c r="CL12" s="1336"/>
      <c r="CM12" s="1336"/>
      <c r="CN12" s="1336"/>
      <c r="CO12" s="1336"/>
      <c r="CP12" s="1336"/>
      <c r="CQ12" s="1336"/>
      <c r="CR12" s="1336"/>
      <c r="CS12" s="1336"/>
      <c r="CT12" s="1336"/>
      <c r="CU12" s="1336"/>
      <c r="CV12" s="1336"/>
      <c r="CW12" s="1336"/>
      <c r="CX12" s="1336"/>
      <c r="CY12" s="1336"/>
      <c r="CZ12" s="1336"/>
      <c r="DA12" s="1336"/>
      <c r="DB12" s="1336"/>
      <c r="DC12" s="1336"/>
      <c r="DD12" s="1336"/>
      <c r="DE12" s="1336"/>
      <c r="DF12" s="292"/>
      <c r="DG12" s="292"/>
      <c r="DH12" s="292"/>
      <c r="DI12" s="292"/>
      <c r="DJ12" s="292"/>
      <c r="DK12" s="292"/>
      <c r="DL12" s="292"/>
      <c r="DM12" s="292"/>
      <c r="DN12" s="292"/>
      <c r="DO12" s="292"/>
      <c r="DP12" s="292"/>
      <c r="DQ12" s="292"/>
      <c r="DR12" s="292"/>
      <c r="DS12" s="292"/>
      <c r="DT12" s="292"/>
      <c r="DU12" s="292"/>
      <c r="DV12" s="292"/>
      <c r="DW12" s="292"/>
      <c r="EM12" s="291" t="s">
        <v>605</v>
      </c>
    </row>
    <row r="13" spans="1:143" s="291" customFormat="1" ht="13.5" x14ac:dyDescent="0.15">
      <c r="A13" s="1336"/>
      <c r="B13" s="1336"/>
      <c r="C13" s="1336"/>
      <c r="D13" s="1336"/>
      <c r="E13" s="1336"/>
      <c r="F13" s="1336"/>
      <c r="G13" s="1336"/>
      <c r="H13" s="1336"/>
      <c r="I13" s="1336"/>
      <c r="J13" s="1336"/>
      <c r="K13" s="1336"/>
      <c r="L13" s="1336"/>
      <c r="M13" s="1336"/>
      <c r="N13" s="1336"/>
      <c r="O13" s="1336"/>
      <c r="P13" s="1336"/>
      <c r="Q13" s="1336"/>
      <c r="R13" s="1336"/>
      <c r="S13" s="1336"/>
      <c r="T13" s="1336"/>
      <c r="U13" s="1336"/>
      <c r="V13" s="1336"/>
      <c r="W13" s="1336"/>
      <c r="X13" s="1336"/>
      <c r="Y13" s="1336"/>
      <c r="Z13" s="1336"/>
      <c r="AA13" s="1336"/>
      <c r="AB13" s="1336"/>
      <c r="AC13" s="1336"/>
      <c r="AD13" s="1336"/>
      <c r="AE13" s="1336"/>
      <c r="AF13" s="1336"/>
      <c r="AG13" s="1336"/>
      <c r="AH13" s="1336"/>
      <c r="AI13" s="1336"/>
      <c r="AJ13" s="1336"/>
      <c r="AK13" s="1336"/>
      <c r="AL13" s="1336"/>
      <c r="AM13" s="1336"/>
      <c r="AN13" s="1336"/>
      <c r="AO13" s="1336"/>
      <c r="AP13" s="1336"/>
      <c r="AQ13" s="1336"/>
      <c r="AR13" s="1336"/>
      <c r="AS13" s="1336"/>
      <c r="AT13" s="1336"/>
      <c r="AU13" s="1336"/>
      <c r="AV13" s="1336"/>
      <c r="AW13" s="1336"/>
      <c r="AX13" s="1336"/>
      <c r="AY13" s="1336"/>
      <c r="AZ13" s="1336"/>
      <c r="BA13" s="1336"/>
      <c r="BB13" s="1336"/>
      <c r="BC13" s="1336"/>
      <c r="BD13" s="1336"/>
      <c r="BE13" s="1336"/>
      <c r="BF13" s="1336"/>
      <c r="BG13" s="1336"/>
      <c r="BH13" s="1336"/>
      <c r="BI13" s="1336"/>
      <c r="BJ13" s="1336"/>
      <c r="BK13" s="1336"/>
      <c r="BL13" s="1336"/>
      <c r="BM13" s="1336"/>
      <c r="BN13" s="1336"/>
      <c r="BO13" s="1336"/>
      <c r="BP13" s="1336"/>
      <c r="BQ13" s="1336"/>
      <c r="BR13" s="1336"/>
      <c r="BS13" s="1336"/>
      <c r="BT13" s="1336"/>
      <c r="BU13" s="1336"/>
      <c r="BV13" s="1336"/>
      <c r="BW13" s="1336"/>
      <c r="BX13" s="1336"/>
      <c r="BY13" s="1336"/>
      <c r="BZ13" s="1336"/>
      <c r="CA13" s="1336"/>
      <c r="CB13" s="1336"/>
      <c r="CC13" s="1336"/>
      <c r="CD13" s="1336"/>
      <c r="CE13" s="1336"/>
      <c r="CF13" s="1336"/>
      <c r="CG13" s="1336"/>
      <c r="CH13" s="1336"/>
      <c r="CI13" s="1336"/>
      <c r="CJ13" s="1336"/>
      <c r="CK13" s="1336"/>
      <c r="CL13" s="1336"/>
      <c r="CM13" s="1336"/>
      <c r="CN13" s="1336"/>
      <c r="CO13" s="1336"/>
      <c r="CP13" s="1336"/>
      <c r="CQ13" s="1336"/>
      <c r="CR13" s="1336"/>
      <c r="CS13" s="1336"/>
      <c r="CT13" s="1336"/>
      <c r="CU13" s="1336"/>
      <c r="CV13" s="1336"/>
      <c r="CW13" s="1336"/>
      <c r="CX13" s="1336"/>
      <c r="CY13" s="1336"/>
      <c r="CZ13" s="1336"/>
      <c r="DA13" s="1336"/>
      <c r="DB13" s="1336"/>
      <c r="DC13" s="1336"/>
      <c r="DD13" s="1336"/>
      <c r="DE13" s="1336"/>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36"/>
      <c r="B14" s="1336"/>
      <c r="C14" s="1336"/>
      <c r="D14" s="1336"/>
      <c r="E14" s="1336"/>
      <c r="F14" s="1336"/>
      <c r="G14" s="1336"/>
      <c r="H14" s="1336"/>
      <c r="I14" s="1336"/>
      <c r="J14" s="1336"/>
      <c r="K14" s="1336"/>
      <c r="L14" s="1336"/>
      <c r="M14" s="1336"/>
      <c r="N14" s="1336"/>
      <c r="O14" s="1336"/>
      <c r="P14" s="1336"/>
      <c r="Q14" s="1336"/>
      <c r="R14" s="1336"/>
      <c r="S14" s="1336"/>
      <c r="T14" s="1336"/>
      <c r="U14" s="1336"/>
      <c r="V14" s="1336"/>
      <c r="W14" s="1336"/>
      <c r="X14" s="1336"/>
      <c r="Y14" s="1336"/>
      <c r="Z14" s="1336"/>
      <c r="AA14" s="1336"/>
      <c r="AB14" s="1336"/>
      <c r="AC14" s="1336"/>
      <c r="AD14" s="1336"/>
      <c r="AE14" s="1336"/>
      <c r="AF14" s="1336"/>
      <c r="AG14" s="1336"/>
      <c r="AH14" s="1336"/>
      <c r="AI14" s="1336"/>
      <c r="AJ14" s="1336"/>
      <c r="AK14" s="1336"/>
      <c r="AL14" s="1336"/>
      <c r="AM14" s="1336"/>
      <c r="AN14" s="1336"/>
      <c r="AO14" s="1336"/>
      <c r="AP14" s="1336"/>
      <c r="AQ14" s="1336"/>
      <c r="AR14" s="1336"/>
      <c r="AS14" s="1336"/>
      <c r="AT14" s="1336"/>
      <c r="AU14" s="1336"/>
      <c r="AV14" s="1336"/>
      <c r="AW14" s="1336"/>
      <c r="AX14" s="1336"/>
      <c r="AY14" s="1336"/>
      <c r="AZ14" s="1336"/>
      <c r="BA14" s="1336"/>
      <c r="BB14" s="1336"/>
      <c r="BC14" s="1336"/>
      <c r="BD14" s="1336"/>
      <c r="BE14" s="1336"/>
      <c r="BF14" s="1336"/>
      <c r="BG14" s="1336"/>
      <c r="BH14" s="1336"/>
      <c r="BI14" s="1336"/>
      <c r="BJ14" s="1336"/>
      <c r="BK14" s="1336"/>
      <c r="BL14" s="1336"/>
      <c r="BM14" s="1336"/>
      <c r="BN14" s="1336"/>
      <c r="BO14" s="1336"/>
      <c r="BP14" s="1336"/>
      <c r="BQ14" s="1336"/>
      <c r="BR14" s="1336"/>
      <c r="BS14" s="1336"/>
      <c r="BT14" s="1336"/>
      <c r="BU14" s="1336"/>
      <c r="BV14" s="1336"/>
      <c r="BW14" s="1336"/>
      <c r="BX14" s="1336"/>
      <c r="BY14" s="1336"/>
      <c r="BZ14" s="1336"/>
      <c r="CA14" s="1336"/>
      <c r="CB14" s="1336"/>
      <c r="CC14" s="1336"/>
      <c r="CD14" s="1336"/>
      <c r="CE14" s="1336"/>
      <c r="CF14" s="1336"/>
      <c r="CG14" s="1336"/>
      <c r="CH14" s="1336"/>
      <c r="CI14" s="1336"/>
      <c r="CJ14" s="1336"/>
      <c r="CK14" s="1336"/>
      <c r="CL14" s="1336"/>
      <c r="CM14" s="1336"/>
      <c r="CN14" s="1336"/>
      <c r="CO14" s="1336"/>
      <c r="CP14" s="1336"/>
      <c r="CQ14" s="1336"/>
      <c r="CR14" s="1336"/>
      <c r="CS14" s="1336"/>
      <c r="CT14" s="1336"/>
      <c r="CU14" s="1336"/>
      <c r="CV14" s="1336"/>
      <c r="CW14" s="1336"/>
      <c r="CX14" s="1336"/>
      <c r="CY14" s="1336"/>
      <c r="CZ14" s="1336"/>
      <c r="DA14" s="1336"/>
      <c r="DB14" s="1336"/>
      <c r="DC14" s="1336"/>
      <c r="DD14" s="1336"/>
      <c r="DE14" s="1336"/>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1"/>
      <c r="B15" s="1336"/>
      <c r="C15" s="1336"/>
      <c r="D15" s="1336"/>
      <c r="E15" s="1336"/>
      <c r="F15" s="1336"/>
      <c r="G15" s="1336"/>
      <c r="H15" s="1336"/>
      <c r="I15" s="1336"/>
      <c r="J15" s="1336"/>
      <c r="K15" s="1336"/>
      <c r="L15" s="1336"/>
      <c r="M15" s="1336"/>
      <c r="N15" s="1336"/>
      <c r="O15" s="1336"/>
      <c r="P15" s="1336"/>
      <c r="Q15" s="1336"/>
      <c r="R15" s="1336"/>
      <c r="S15" s="1336"/>
      <c r="T15" s="1336"/>
      <c r="U15" s="1336"/>
      <c r="V15" s="1336"/>
      <c r="W15" s="1336"/>
      <c r="X15" s="1336"/>
      <c r="Y15" s="1336"/>
      <c r="Z15" s="1336"/>
      <c r="AA15" s="1336"/>
      <c r="AB15" s="1336"/>
      <c r="AC15" s="1336"/>
      <c r="AD15" s="1336"/>
      <c r="AE15" s="1336"/>
      <c r="AF15" s="1336"/>
      <c r="AG15" s="1336"/>
      <c r="AH15" s="1336"/>
      <c r="AI15" s="1336"/>
      <c r="AJ15" s="1336"/>
      <c r="AK15" s="1336"/>
      <c r="AL15" s="1336"/>
      <c r="AM15" s="1336"/>
      <c r="AN15" s="1336"/>
      <c r="AO15" s="1336"/>
      <c r="AP15" s="1336"/>
      <c r="AQ15" s="1336"/>
      <c r="AR15" s="1336"/>
      <c r="AS15" s="1336"/>
      <c r="AT15" s="1336"/>
      <c r="AU15" s="1336"/>
      <c r="AV15" s="1336"/>
      <c r="AW15" s="1336"/>
      <c r="AX15" s="1336"/>
      <c r="AY15" s="1336"/>
      <c r="AZ15" s="1336"/>
      <c r="BA15" s="1336"/>
      <c r="BB15" s="1336"/>
      <c r="BC15" s="1336"/>
      <c r="BD15" s="1336"/>
      <c r="BE15" s="1336"/>
      <c r="BF15" s="1336"/>
      <c r="BG15" s="1336"/>
      <c r="BH15" s="1336"/>
      <c r="BI15" s="1336"/>
      <c r="BJ15" s="1336"/>
      <c r="BK15" s="1336"/>
      <c r="BL15" s="1336"/>
      <c r="BM15" s="1336"/>
      <c r="BN15" s="1336"/>
      <c r="BO15" s="1336"/>
      <c r="BP15" s="1336"/>
      <c r="BQ15" s="1336"/>
      <c r="BR15" s="1336"/>
      <c r="BS15" s="1336"/>
      <c r="BT15" s="1336"/>
      <c r="BU15" s="1336"/>
      <c r="BV15" s="1336"/>
      <c r="BW15" s="1336"/>
      <c r="BX15" s="1336"/>
      <c r="BY15" s="1336"/>
      <c r="BZ15" s="1336"/>
      <c r="CA15" s="1336"/>
      <c r="CB15" s="1336"/>
      <c r="CC15" s="1336"/>
      <c r="CD15" s="1336"/>
      <c r="CE15" s="1336"/>
      <c r="CF15" s="1336"/>
      <c r="CG15" s="1336"/>
      <c r="CH15" s="1336"/>
      <c r="CI15" s="1336"/>
      <c r="CJ15" s="1336"/>
      <c r="CK15" s="1336"/>
      <c r="CL15" s="1336"/>
      <c r="CM15" s="1336"/>
      <c r="CN15" s="1336"/>
      <c r="CO15" s="1336"/>
      <c r="CP15" s="1336"/>
      <c r="CQ15" s="1336"/>
      <c r="CR15" s="1336"/>
      <c r="CS15" s="1336"/>
      <c r="CT15" s="1336"/>
      <c r="CU15" s="1336"/>
      <c r="CV15" s="1336"/>
      <c r="CW15" s="1336"/>
      <c r="CX15" s="1336"/>
      <c r="CY15" s="1336"/>
      <c r="CZ15" s="1336"/>
      <c r="DA15" s="1336"/>
      <c r="DB15" s="1336"/>
      <c r="DC15" s="1336"/>
      <c r="DD15" s="1336"/>
      <c r="DE15" s="1336"/>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1"/>
      <c r="B16" s="1336"/>
      <c r="C16" s="1336"/>
      <c r="D16" s="1336"/>
      <c r="E16" s="1336"/>
      <c r="F16" s="1336"/>
      <c r="G16" s="1336"/>
      <c r="H16" s="1336"/>
      <c r="I16" s="1336"/>
      <c r="J16" s="1336"/>
      <c r="K16" s="1336"/>
      <c r="L16" s="1336"/>
      <c r="M16" s="1336"/>
      <c r="N16" s="1336"/>
      <c r="O16" s="1336"/>
      <c r="P16" s="1336"/>
      <c r="Q16" s="1336"/>
      <c r="R16" s="1336"/>
      <c r="S16" s="1336"/>
      <c r="T16" s="1336"/>
      <c r="U16" s="1336"/>
      <c r="V16" s="1336"/>
      <c r="W16" s="1336"/>
      <c r="X16" s="1336"/>
      <c r="Y16" s="1336"/>
      <c r="Z16" s="1336"/>
      <c r="AA16" s="1336"/>
      <c r="AB16" s="1336"/>
      <c r="AC16" s="1336"/>
      <c r="AD16" s="1336"/>
      <c r="AE16" s="1336"/>
      <c r="AF16" s="1336"/>
      <c r="AG16" s="1336"/>
      <c r="AH16" s="1336"/>
      <c r="AI16" s="1336"/>
      <c r="AJ16" s="1336"/>
      <c r="AK16" s="1336"/>
      <c r="AL16" s="1336"/>
      <c r="AM16" s="1336"/>
      <c r="AN16" s="1336"/>
      <c r="AO16" s="1336"/>
      <c r="AP16" s="1336"/>
      <c r="AQ16" s="1336"/>
      <c r="AR16" s="1336"/>
      <c r="AS16" s="1336"/>
      <c r="AT16" s="1336"/>
      <c r="AU16" s="1336"/>
      <c r="AV16" s="1336"/>
      <c r="AW16" s="1336"/>
      <c r="AX16" s="1336"/>
      <c r="AY16" s="1336"/>
      <c r="AZ16" s="1336"/>
      <c r="BA16" s="1336"/>
      <c r="BB16" s="1336"/>
      <c r="BC16" s="1336"/>
      <c r="BD16" s="1336"/>
      <c r="BE16" s="1336"/>
      <c r="BF16" s="1336"/>
      <c r="BG16" s="1336"/>
      <c r="BH16" s="1336"/>
      <c r="BI16" s="1336"/>
      <c r="BJ16" s="1336"/>
      <c r="BK16" s="1336"/>
      <c r="BL16" s="1336"/>
      <c r="BM16" s="1336"/>
      <c r="BN16" s="1336"/>
      <c r="BO16" s="1336"/>
      <c r="BP16" s="1336"/>
      <c r="BQ16" s="1336"/>
      <c r="BR16" s="1336"/>
      <c r="BS16" s="1336"/>
      <c r="BT16" s="1336"/>
      <c r="BU16" s="1336"/>
      <c r="BV16" s="1336"/>
      <c r="BW16" s="1336"/>
      <c r="BX16" s="1336"/>
      <c r="BY16" s="1336"/>
      <c r="BZ16" s="1336"/>
      <c r="CA16" s="1336"/>
      <c r="CB16" s="1336"/>
      <c r="CC16" s="1336"/>
      <c r="CD16" s="1336"/>
      <c r="CE16" s="1336"/>
      <c r="CF16" s="1336"/>
      <c r="CG16" s="1336"/>
      <c r="CH16" s="1336"/>
      <c r="CI16" s="1336"/>
      <c r="CJ16" s="1336"/>
      <c r="CK16" s="1336"/>
      <c r="CL16" s="1336"/>
      <c r="CM16" s="1336"/>
      <c r="CN16" s="1336"/>
      <c r="CO16" s="1336"/>
      <c r="CP16" s="1336"/>
      <c r="CQ16" s="1336"/>
      <c r="CR16" s="1336"/>
      <c r="CS16" s="1336"/>
      <c r="CT16" s="1336"/>
      <c r="CU16" s="1336"/>
      <c r="CV16" s="1336"/>
      <c r="CW16" s="1336"/>
      <c r="CX16" s="1336"/>
      <c r="CY16" s="1336"/>
      <c r="CZ16" s="1336"/>
      <c r="DA16" s="1336"/>
      <c r="DB16" s="1336"/>
      <c r="DC16" s="1336"/>
      <c r="DD16" s="1336"/>
      <c r="DE16" s="1336"/>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1"/>
      <c r="B17" s="1336"/>
      <c r="C17" s="1336"/>
      <c r="D17" s="1336"/>
      <c r="E17" s="1336"/>
      <c r="F17" s="1336"/>
      <c r="G17" s="1336"/>
      <c r="H17" s="1336"/>
      <c r="I17" s="1336"/>
      <c r="J17" s="1336"/>
      <c r="K17" s="1336"/>
      <c r="L17" s="1336"/>
      <c r="M17" s="1336"/>
      <c r="N17" s="1336"/>
      <c r="O17" s="1336"/>
      <c r="P17" s="1336"/>
      <c r="Q17" s="1336"/>
      <c r="R17" s="1336"/>
      <c r="S17" s="1336"/>
      <c r="T17" s="1336"/>
      <c r="U17" s="1336"/>
      <c r="V17" s="1336"/>
      <c r="W17" s="1336"/>
      <c r="X17" s="1336"/>
      <c r="Y17" s="1336"/>
      <c r="Z17" s="1336"/>
      <c r="AA17" s="1336"/>
      <c r="AB17" s="1336"/>
      <c r="AC17" s="1336"/>
      <c r="AD17" s="1336"/>
      <c r="AE17" s="1336"/>
      <c r="AF17" s="1336"/>
      <c r="AG17" s="1336"/>
      <c r="AH17" s="1336"/>
      <c r="AI17" s="1336"/>
      <c r="AJ17" s="1336"/>
      <c r="AK17" s="1336"/>
      <c r="AL17" s="1336"/>
      <c r="AM17" s="1336"/>
      <c r="AN17" s="1336"/>
      <c r="AO17" s="1336"/>
      <c r="AP17" s="1336"/>
      <c r="AQ17" s="1336"/>
      <c r="AR17" s="1336"/>
      <c r="AS17" s="1336"/>
      <c r="AT17" s="1336"/>
      <c r="AU17" s="1336"/>
      <c r="AV17" s="1336"/>
      <c r="AW17" s="1336"/>
      <c r="AX17" s="1336"/>
      <c r="AY17" s="1336"/>
      <c r="AZ17" s="1336"/>
      <c r="BA17" s="1336"/>
      <c r="BB17" s="1336"/>
      <c r="BC17" s="1336"/>
      <c r="BD17" s="1336"/>
      <c r="BE17" s="1336"/>
      <c r="BF17" s="1336"/>
      <c r="BG17" s="1336"/>
      <c r="BH17" s="1336"/>
      <c r="BI17" s="1336"/>
      <c r="BJ17" s="1336"/>
      <c r="BK17" s="1336"/>
      <c r="BL17" s="1336"/>
      <c r="BM17" s="1336"/>
      <c r="BN17" s="1336"/>
      <c r="BO17" s="1336"/>
      <c r="BP17" s="1336"/>
      <c r="BQ17" s="1336"/>
      <c r="BR17" s="1336"/>
      <c r="BS17" s="1336"/>
      <c r="BT17" s="1336"/>
      <c r="BU17" s="1336"/>
      <c r="BV17" s="1336"/>
      <c r="BW17" s="1336"/>
      <c r="BX17" s="1336"/>
      <c r="BY17" s="1336"/>
      <c r="BZ17" s="1336"/>
      <c r="CA17" s="1336"/>
      <c r="CB17" s="1336"/>
      <c r="CC17" s="1336"/>
      <c r="CD17" s="1336"/>
      <c r="CE17" s="1336"/>
      <c r="CF17" s="1336"/>
      <c r="CG17" s="1336"/>
      <c r="CH17" s="1336"/>
      <c r="CI17" s="1336"/>
      <c r="CJ17" s="1336"/>
      <c r="CK17" s="1336"/>
      <c r="CL17" s="1336"/>
      <c r="CM17" s="1336"/>
      <c r="CN17" s="1336"/>
      <c r="CO17" s="1336"/>
      <c r="CP17" s="1336"/>
      <c r="CQ17" s="1336"/>
      <c r="CR17" s="1336"/>
      <c r="CS17" s="1336"/>
      <c r="CT17" s="1336"/>
      <c r="CU17" s="1336"/>
      <c r="CV17" s="1336"/>
      <c r="CW17" s="1336"/>
      <c r="CX17" s="1336"/>
      <c r="CY17" s="1336"/>
      <c r="CZ17" s="1336"/>
      <c r="DA17" s="1336"/>
      <c r="DB17" s="1336"/>
      <c r="DC17" s="1336"/>
      <c r="DD17" s="1336"/>
      <c r="DE17" s="1336"/>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1"/>
      <c r="B18" s="1336"/>
      <c r="C18" s="1336"/>
      <c r="D18" s="1336"/>
      <c r="E18" s="1336"/>
      <c r="F18" s="1336"/>
      <c r="G18" s="1336"/>
      <c r="H18" s="1336"/>
      <c r="I18" s="1336"/>
      <c r="J18" s="1336"/>
      <c r="K18" s="1336"/>
      <c r="L18" s="1336"/>
      <c r="M18" s="1336"/>
      <c r="N18" s="1336"/>
      <c r="O18" s="1336"/>
      <c r="P18" s="1336"/>
      <c r="Q18" s="1336"/>
      <c r="R18" s="1336"/>
      <c r="S18" s="1336"/>
      <c r="T18" s="1336"/>
      <c r="U18" s="1336"/>
      <c r="V18" s="1336"/>
      <c r="W18" s="1336"/>
      <c r="X18" s="1336"/>
      <c r="Y18" s="1336"/>
      <c r="Z18" s="1336"/>
      <c r="AA18" s="1336"/>
      <c r="AB18" s="1336"/>
      <c r="AC18" s="1336"/>
      <c r="AD18" s="1336"/>
      <c r="AE18" s="1336"/>
      <c r="AF18" s="1336"/>
      <c r="AG18" s="1336"/>
      <c r="AH18" s="1336"/>
      <c r="AI18" s="1336"/>
      <c r="AJ18" s="1336"/>
      <c r="AK18" s="1336"/>
      <c r="AL18" s="1336"/>
      <c r="AM18" s="1336"/>
      <c r="AN18" s="1336"/>
      <c r="AO18" s="1336"/>
      <c r="AP18" s="1336"/>
      <c r="AQ18" s="1336"/>
      <c r="AR18" s="1336"/>
      <c r="AS18" s="1336"/>
      <c r="AT18" s="1336"/>
      <c r="AU18" s="1336"/>
      <c r="AV18" s="1336"/>
      <c r="AW18" s="1336"/>
      <c r="AX18" s="1336"/>
      <c r="AY18" s="1336"/>
      <c r="AZ18" s="1336"/>
      <c r="BA18" s="1336"/>
      <c r="BB18" s="1336"/>
      <c r="BC18" s="1336"/>
      <c r="BD18" s="1336"/>
      <c r="BE18" s="1336"/>
      <c r="BF18" s="1336"/>
      <c r="BG18" s="1336"/>
      <c r="BH18" s="1336"/>
      <c r="BI18" s="1336"/>
      <c r="BJ18" s="1336"/>
      <c r="BK18" s="1336"/>
      <c r="BL18" s="1336"/>
      <c r="BM18" s="1336"/>
      <c r="BN18" s="1336"/>
      <c r="BO18" s="1336"/>
      <c r="BP18" s="1336"/>
      <c r="BQ18" s="1336"/>
      <c r="BR18" s="1336"/>
      <c r="BS18" s="1336"/>
      <c r="BT18" s="1336"/>
      <c r="BU18" s="1336"/>
      <c r="BV18" s="1336"/>
      <c r="BW18" s="1336"/>
      <c r="BX18" s="1336"/>
      <c r="BY18" s="1336"/>
      <c r="BZ18" s="1336"/>
      <c r="CA18" s="1336"/>
      <c r="CB18" s="1336"/>
      <c r="CC18" s="1336"/>
      <c r="CD18" s="1336"/>
      <c r="CE18" s="1336"/>
      <c r="CF18" s="1336"/>
      <c r="CG18" s="1336"/>
      <c r="CH18" s="1336"/>
      <c r="CI18" s="1336"/>
      <c r="CJ18" s="1336"/>
      <c r="CK18" s="1336"/>
      <c r="CL18" s="1336"/>
      <c r="CM18" s="1336"/>
      <c r="CN18" s="1336"/>
      <c r="CO18" s="1336"/>
      <c r="CP18" s="1336"/>
      <c r="CQ18" s="1336"/>
      <c r="CR18" s="1336"/>
      <c r="CS18" s="1336"/>
      <c r="CT18" s="1336"/>
      <c r="CU18" s="1336"/>
      <c r="CV18" s="1336"/>
      <c r="CW18" s="1336"/>
      <c r="CX18" s="1336"/>
      <c r="CY18" s="1336"/>
      <c r="CZ18" s="1336"/>
      <c r="DA18" s="1336"/>
      <c r="DB18" s="1336"/>
      <c r="DC18" s="1336"/>
      <c r="DD18" s="1336"/>
      <c r="DE18" s="1336"/>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1"/>
      <c r="DE19" s="1271"/>
    </row>
    <row r="20" spans="1:351" ht="13.5" x14ac:dyDescent="0.15">
      <c r="DD20" s="1271"/>
      <c r="DE20" s="1271"/>
    </row>
    <row r="21" spans="1:351" ht="17.25" x14ac:dyDescent="0.15">
      <c r="B21" s="1335"/>
      <c r="C21" s="1331"/>
      <c r="D21" s="1331"/>
      <c r="E21" s="1331"/>
      <c r="F21" s="1331"/>
      <c r="G21" s="1331"/>
      <c r="H21" s="1331"/>
      <c r="I21" s="1331"/>
      <c r="J21" s="1331"/>
      <c r="K21" s="1331"/>
      <c r="L21" s="1331"/>
      <c r="M21" s="1331"/>
      <c r="N21" s="1334"/>
      <c r="O21" s="1331"/>
      <c r="P21" s="1331"/>
      <c r="Q21" s="1331"/>
      <c r="R21" s="1331"/>
      <c r="S21" s="1331"/>
      <c r="T21" s="1331"/>
      <c r="U21" s="1331"/>
      <c r="V21" s="1331"/>
      <c r="W21" s="1331"/>
      <c r="X21" s="1331"/>
      <c r="Y21" s="1331"/>
      <c r="Z21" s="1331"/>
      <c r="AA21" s="1331"/>
      <c r="AB21" s="1331"/>
      <c r="AC21" s="1331"/>
      <c r="AD21" s="1331"/>
      <c r="AE21" s="1331"/>
      <c r="AF21" s="1331"/>
      <c r="AG21" s="1331"/>
      <c r="AH21" s="1331"/>
      <c r="AI21" s="1331"/>
      <c r="AJ21" s="1331"/>
      <c r="AK21" s="1331"/>
      <c r="AL21" s="1331"/>
      <c r="AM21" s="1331"/>
      <c r="AN21" s="1331"/>
      <c r="AO21" s="1331"/>
      <c r="AP21" s="1331"/>
      <c r="AQ21" s="1331"/>
      <c r="AR21" s="1331"/>
      <c r="AS21" s="1331"/>
      <c r="AT21" s="1334"/>
      <c r="AU21" s="1331"/>
      <c r="AV21" s="1331"/>
      <c r="AW21" s="1331"/>
      <c r="AX21" s="1331"/>
      <c r="AY21" s="1331"/>
      <c r="AZ21" s="1331"/>
      <c r="BA21" s="1331"/>
      <c r="BB21" s="1331"/>
      <c r="BC21" s="1331"/>
      <c r="BD21" s="1331"/>
      <c r="BE21" s="1331"/>
      <c r="BF21" s="1334"/>
      <c r="BG21" s="1331"/>
      <c r="BH21" s="1331"/>
      <c r="BI21" s="1331"/>
      <c r="BJ21" s="1331"/>
      <c r="BK21" s="1331"/>
      <c r="BL21" s="1331"/>
      <c r="BM21" s="1331"/>
      <c r="BN21" s="1331"/>
      <c r="BO21" s="1331"/>
      <c r="BP21" s="1331"/>
      <c r="BQ21" s="1331"/>
      <c r="BR21" s="1334"/>
      <c r="BS21" s="1331"/>
      <c r="BT21" s="1331"/>
      <c r="BU21" s="1331"/>
      <c r="BV21" s="1331"/>
      <c r="BW21" s="1331"/>
      <c r="BX21" s="1331"/>
      <c r="BY21" s="1331"/>
      <c r="BZ21" s="1331"/>
      <c r="CA21" s="1331"/>
      <c r="CB21" s="1331"/>
      <c r="CC21" s="1331"/>
      <c r="CD21" s="1334"/>
      <c r="CE21" s="1331"/>
      <c r="CF21" s="1331"/>
      <c r="CG21" s="1331"/>
      <c r="CH21" s="1331"/>
      <c r="CI21" s="1331"/>
      <c r="CJ21" s="1331"/>
      <c r="CK21" s="1331"/>
      <c r="CL21" s="1331"/>
      <c r="CM21" s="1331"/>
      <c r="CN21" s="1331"/>
      <c r="CO21" s="1331"/>
      <c r="CP21" s="1334"/>
      <c r="CQ21" s="1331"/>
      <c r="CR21" s="1331"/>
      <c r="CS21" s="1331"/>
      <c r="CT21" s="1331"/>
      <c r="CU21" s="1331"/>
      <c r="CV21" s="1331"/>
      <c r="CW21" s="1331"/>
      <c r="CX21" s="1331"/>
      <c r="CY21" s="1331"/>
      <c r="CZ21" s="1331"/>
      <c r="DA21" s="1331"/>
      <c r="DB21" s="1334"/>
      <c r="DC21" s="1331"/>
      <c r="DD21" s="1330"/>
      <c r="DE21" s="1271"/>
      <c r="MM21" s="1333"/>
    </row>
    <row r="22" spans="1:351" ht="17.25" x14ac:dyDescent="0.15">
      <c r="B22" s="1272"/>
      <c r="MM22" s="1333"/>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32" t="s">
        <v>604</v>
      </c>
      <c r="C41" s="1331"/>
      <c r="D41" s="1331"/>
      <c r="E41" s="1331"/>
      <c r="F41" s="1331"/>
      <c r="G41" s="1331"/>
      <c r="H41" s="1331"/>
      <c r="I41" s="1331"/>
      <c r="J41" s="1331"/>
      <c r="K41" s="1331"/>
      <c r="L41" s="1331"/>
      <c r="M41" s="1331"/>
      <c r="N41" s="1331"/>
      <c r="O41" s="1331"/>
      <c r="P41" s="1331"/>
      <c r="Q41" s="1331"/>
      <c r="R41" s="1331"/>
      <c r="S41" s="1331"/>
      <c r="T41" s="1331"/>
      <c r="U41" s="1331"/>
      <c r="V41" s="1331"/>
      <c r="W41" s="1331"/>
      <c r="X41" s="1331"/>
      <c r="Y41" s="1331"/>
      <c r="Z41" s="1331"/>
      <c r="AA41" s="1331"/>
      <c r="AB41" s="1331"/>
      <c r="AC41" s="1331"/>
      <c r="AD41" s="1331"/>
      <c r="AE41" s="1331"/>
      <c r="AF41" s="1331"/>
      <c r="AG41" s="1331"/>
      <c r="AH41" s="1331"/>
      <c r="AI41" s="1331"/>
      <c r="AJ41" s="1331"/>
      <c r="AK41" s="1331"/>
      <c r="AL41" s="1331"/>
      <c r="AM41" s="1331"/>
      <c r="AN41" s="1331"/>
      <c r="AO41" s="1331"/>
      <c r="AP41" s="1331"/>
      <c r="AQ41" s="1331"/>
      <c r="AR41" s="1331"/>
      <c r="AS41" s="1331"/>
      <c r="AT41" s="1331"/>
      <c r="AU41" s="1331"/>
      <c r="AV41" s="1331"/>
      <c r="AW41" s="1331"/>
      <c r="AX41" s="1331"/>
      <c r="AY41" s="1331"/>
      <c r="AZ41" s="1331"/>
      <c r="BA41" s="1331"/>
      <c r="BB41" s="1331"/>
      <c r="BC41" s="1331"/>
      <c r="BD41" s="1331"/>
      <c r="BE41" s="1331"/>
      <c r="BF41" s="1331"/>
      <c r="BG41" s="1331"/>
      <c r="BH41" s="1331"/>
      <c r="BI41" s="1331"/>
      <c r="BJ41" s="1331"/>
      <c r="BK41" s="1331"/>
      <c r="BL41" s="1331"/>
      <c r="BM41" s="1331"/>
      <c r="BN41" s="1331"/>
      <c r="BO41" s="1331"/>
      <c r="BP41" s="1331"/>
      <c r="BQ41" s="1331"/>
      <c r="BR41" s="1331"/>
      <c r="BS41" s="1331"/>
      <c r="BT41" s="1331"/>
      <c r="BU41" s="1331"/>
      <c r="BV41" s="1331"/>
      <c r="BW41" s="1331"/>
      <c r="BX41" s="1331"/>
      <c r="BY41" s="1331"/>
      <c r="BZ41" s="1331"/>
      <c r="CA41" s="1331"/>
      <c r="CB41" s="1331"/>
      <c r="CC41" s="1331"/>
      <c r="CD41" s="1331"/>
      <c r="CE41" s="1331"/>
      <c r="CF41" s="1331"/>
      <c r="CG41" s="1331"/>
      <c r="CH41" s="1331"/>
      <c r="CI41" s="1331"/>
      <c r="CJ41" s="1331"/>
      <c r="CK41" s="1331"/>
      <c r="CL41" s="1331"/>
      <c r="CM41" s="1331"/>
      <c r="CN41" s="1331"/>
      <c r="CO41" s="1331"/>
      <c r="CP41" s="1331"/>
      <c r="CQ41" s="1331"/>
      <c r="CR41" s="1331"/>
      <c r="CS41" s="1331"/>
      <c r="CT41" s="1331"/>
      <c r="CU41" s="1331"/>
      <c r="CV41" s="1331"/>
      <c r="CW41" s="1331"/>
      <c r="CX41" s="1331"/>
      <c r="CY41" s="1331"/>
      <c r="CZ41" s="1331"/>
      <c r="DA41" s="1331"/>
      <c r="DB41" s="1331"/>
      <c r="DC41" s="1331"/>
      <c r="DD41" s="1330"/>
    </row>
    <row r="42" spans="2:109" ht="13.5" x14ac:dyDescent="0.15">
      <c r="B42" s="1272"/>
      <c r="G42" s="1309"/>
      <c r="I42" s="1308"/>
      <c r="J42" s="1308"/>
      <c r="K42" s="1308"/>
      <c r="AM42" s="1309"/>
      <c r="AN42" s="1309" t="s">
        <v>600</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603</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28"/>
    </row>
    <row r="44" spans="2:109" ht="13.5" x14ac:dyDescent="0.15">
      <c r="B44" s="1272"/>
      <c r="AN44" s="1327"/>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5"/>
    </row>
    <row r="45" spans="2:109" ht="13.5" x14ac:dyDescent="0.15">
      <c r="B45" s="1272"/>
      <c r="AN45" s="1327"/>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5"/>
    </row>
    <row r="46" spans="2:109" ht="13.5" x14ac:dyDescent="0.15">
      <c r="B46" s="1272"/>
      <c r="AN46" s="1327"/>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5"/>
    </row>
    <row r="47" spans="2:109" ht="13.5" x14ac:dyDescent="0.15">
      <c r="B47" s="1272"/>
      <c r="AN47" s="1324"/>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2"/>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598</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557</v>
      </c>
      <c r="BQ50" s="1281"/>
      <c r="BR50" s="1281"/>
      <c r="BS50" s="1281"/>
      <c r="BT50" s="1281"/>
      <c r="BU50" s="1281"/>
      <c r="BV50" s="1281"/>
      <c r="BW50" s="1281"/>
      <c r="BX50" s="1281" t="s">
        <v>558</v>
      </c>
      <c r="BY50" s="1281"/>
      <c r="BZ50" s="1281"/>
      <c r="CA50" s="1281"/>
      <c r="CB50" s="1281"/>
      <c r="CC50" s="1281"/>
      <c r="CD50" s="1281"/>
      <c r="CE50" s="1281"/>
      <c r="CF50" s="1281" t="s">
        <v>559</v>
      </c>
      <c r="CG50" s="1281"/>
      <c r="CH50" s="1281"/>
      <c r="CI50" s="1281"/>
      <c r="CJ50" s="1281"/>
      <c r="CK50" s="1281"/>
      <c r="CL50" s="1281"/>
      <c r="CM50" s="1281"/>
      <c r="CN50" s="1281" t="s">
        <v>560</v>
      </c>
      <c r="CO50" s="1281"/>
      <c r="CP50" s="1281"/>
      <c r="CQ50" s="1281"/>
      <c r="CR50" s="1281"/>
      <c r="CS50" s="1281"/>
      <c r="CT50" s="1281"/>
      <c r="CU50" s="1281"/>
      <c r="CV50" s="1281" t="s">
        <v>561</v>
      </c>
      <c r="CW50" s="1281"/>
      <c r="CX50" s="1281"/>
      <c r="CY50" s="1281"/>
      <c r="CZ50" s="1281"/>
      <c r="DA50" s="1281"/>
      <c r="DB50" s="1281"/>
      <c r="DC50" s="1281"/>
    </row>
    <row r="51" spans="1:109" ht="13.5" customHeight="1" x14ac:dyDescent="0.15">
      <c r="B51" s="1272"/>
      <c r="G51" s="1288"/>
      <c r="H51" s="1288"/>
      <c r="I51" s="1321"/>
      <c r="J51" s="1321"/>
      <c r="K51" s="1287"/>
      <c r="L51" s="1287"/>
      <c r="M51" s="1287"/>
      <c r="N51" s="1287"/>
      <c r="AM51" s="1286"/>
      <c r="AN51" s="1280" t="s">
        <v>597</v>
      </c>
      <c r="AO51" s="1280"/>
      <c r="AP51" s="1280"/>
      <c r="AQ51" s="1280"/>
      <c r="AR51" s="1280"/>
      <c r="AS51" s="1280"/>
      <c r="AT51" s="1280"/>
      <c r="AU51" s="1280"/>
      <c r="AV51" s="1280"/>
      <c r="AW51" s="1280"/>
      <c r="AX51" s="1280"/>
      <c r="AY51" s="1280"/>
      <c r="AZ51" s="1280"/>
      <c r="BA51" s="1280"/>
      <c r="BB51" s="1280" t="s">
        <v>595</v>
      </c>
      <c r="BC51" s="1280"/>
      <c r="BD51" s="1280"/>
      <c r="BE51" s="1280"/>
      <c r="BF51" s="1280"/>
      <c r="BG51" s="1280"/>
      <c r="BH51" s="1280"/>
      <c r="BI51" s="1280"/>
      <c r="BJ51" s="1280"/>
      <c r="BK51" s="1280"/>
      <c r="BL51" s="1280"/>
      <c r="BM51" s="1280"/>
      <c r="BN51" s="1280"/>
      <c r="BO51" s="1280"/>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ht="13.5" x14ac:dyDescent="0.1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602</v>
      </c>
      <c r="BC53" s="1280"/>
      <c r="BD53" s="1280"/>
      <c r="BE53" s="1280"/>
      <c r="BF53" s="1280"/>
      <c r="BG53" s="1280"/>
      <c r="BH53" s="1280"/>
      <c r="BI53" s="1280"/>
      <c r="BJ53" s="1280"/>
      <c r="BK53" s="1280"/>
      <c r="BL53" s="1280"/>
      <c r="BM53" s="1280"/>
      <c r="BN53" s="1280"/>
      <c r="BO53" s="1280"/>
      <c r="BP53" s="1279">
        <v>60.4</v>
      </c>
      <c r="BQ53" s="1279"/>
      <c r="BR53" s="1279"/>
      <c r="BS53" s="1279"/>
      <c r="BT53" s="1279"/>
      <c r="BU53" s="1279"/>
      <c r="BV53" s="1279"/>
      <c r="BW53" s="1279"/>
      <c r="BX53" s="1279">
        <v>60.3</v>
      </c>
      <c r="BY53" s="1279"/>
      <c r="BZ53" s="1279"/>
      <c r="CA53" s="1279"/>
      <c r="CB53" s="1279"/>
      <c r="CC53" s="1279"/>
      <c r="CD53" s="1279"/>
      <c r="CE53" s="1279"/>
      <c r="CF53" s="1279">
        <v>61.7</v>
      </c>
      <c r="CG53" s="1279"/>
      <c r="CH53" s="1279"/>
      <c r="CI53" s="1279"/>
      <c r="CJ53" s="1279"/>
      <c r="CK53" s="1279"/>
      <c r="CL53" s="1279"/>
      <c r="CM53" s="1279"/>
      <c r="CN53" s="1279">
        <v>61.6</v>
      </c>
      <c r="CO53" s="1279"/>
      <c r="CP53" s="1279"/>
      <c r="CQ53" s="1279"/>
      <c r="CR53" s="1279"/>
      <c r="CS53" s="1279"/>
      <c r="CT53" s="1279"/>
      <c r="CU53" s="1279"/>
      <c r="CV53" s="1279">
        <v>63.3</v>
      </c>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596</v>
      </c>
      <c r="AO55" s="1281"/>
      <c r="AP55" s="1281"/>
      <c r="AQ55" s="1281"/>
      <c r="AR55" s="1281"/>
      <c r="AS55" s="1281"/>
      <c r="AT55" s="1281"/>
      <c r="AU55" s="1281"/>
      <c r="AV55" s="1281"/>
      <c r="AW55" s="1281"/>
      <c r="AX55" s="1281"/>
      <c r="AY55" s="1281"/>
      <c r="AZ55" s="1281"/>
      <c r="BA55" s="1281"/>
      <c r="BB55" s="1280" t="s">
        <v>595</v>
      </c>
      <c r="BC55" s="1280"/>
      <c r="BD55" s="1280"/>
      <c r="BE55" s="1280"/>
      <c r="BF55" s="1280"/>
      <c r="BG55" s="1280"/>
      <c r="BH55" s="1280"/>
      <c r="BI55" s="1280"/>
      <c r="BJ55" s="1280"/>
      <c r="BK55" s="1280"/>
      <c r="BL55" s="1280"/>
      <c r="BM55" s="1280"/>
      <c r="BN55" s="1280"/>
      <c r="BO55" s="1280"/>
      <c r="BP55" s="1279">
        <v>0</v>
      </c>
      <c r="BQ55" s="1279"/>
      <c r="BR55" s="1279"/>
      <c r="BS55" s="1279"/>
      <c r="BT55" s="1279"/>
      <c r="BU55" s="1279"/>
      <c r="BV55" s="1279"/>
      <c r="BW55" s="1279"/>
      <c r="BX55" s="1279">
        <v>0</v>
      </c>
      <c r="BY55" s="1279"/>
      <c r="BZ55" s="1279"/>
      <c r="CA55" s="1279"/>
      <c r="CB55" s="1279"/>
      <c r="CC55" s="1279"/>
      <c r="CD55" s="1279"/>
      <c r="CE55" s="1279"/>
      <c r="CF55" s="1279">
        <v>0</v>
      </c>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602</v>
      </c>
      <c r="BC57" s="1280"/>
      <c r="BD57" s="1280"/>
      <c r="BE57" s="1280"/>
      <c r="BF57" s="1280"/>
      <c r="BG57" s="1280"/>
      <c r="BH57" s="1280"/>
      <c r="BI57" s="1280"/>
      <c r="BJ57" s="1280"/>
      <c r="BK57" s="1280"/>
      <c r="BL57" s="1280"/>
      <c r="BM57" s="1280"/>
      <c r="BN57" s="1280"/>
      <c r="BO57" s="1280"/>
      <c r="BP57" s="1279">
        <v>55.3</v>
      </c>
      <c r="BQ57" s="1279"/>
      <c r="BR57" s="1279"/>
      <c r="BS57" s="1279"/>
      <c r="BT57" s="1279"/>
      <c r="BU57" s="1279"/>
      <c r="BV57" s="1279"/>
      <c r="BW57" s="1279"/>
      <c r="BX57" s="1279">
        <v>56.3</v>
      </c>
      <c r="BY57" s="1279"/>
      <c r="BZ57" s="1279"/>
      <c r="CA57" s="1279"/>
      <c r="CB57" s="1279"/>
      <c r="CC57" s="1279"/>
      <c r="CD57" s="1279"/>
      <c r="CE57" s="1279"/>
      <c r="CF57" s="1279">
        <v>58.3</v>
      </c>
      <c r="CG57" s="1279"/>
      <c r="CH57" s="1279"/>
      <c r="CI57" s="1279"/>
      <c r="CJ57" s="1279"/>
      <c r="CK57" s="1279"/>
      <c r="CL57" s="1279"/>
      <c r="CM57" s="1279"/>
      <c r="CN57" s="1279">
        <v>60.2</v>
      </c>
      <c r="CO57" s="1279"/>
      <c r="CP57" s="1279"/>
      <c r="CQ57" s="1279"/>
      <c r="CR57" s="1279"/>
      <c r="CS57" s="1279"/>
      <c r="CT57" s="1279"/>
      <c r="CU57" s="1279"/>
      <c r="CV57" s="1279">
        <v>59.9</v>
      </c>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601</v>
      </c>
    </row>
    <row r="64" spans="1:109" ht="13.5" x14ac:dyDescent="0.15">
      <c r="B64" s="1272"/>
      <c r="G64" s="1309"/>
      <c r="I64" s="1311"/>
      <c r="J64" s="1311"/>
      <c r="K64" s="1311"/>
      <c r="L64" s="1311"/>
      <c r="M64" s="1311"/>
      <c r="N64" s="1310"/>
      <c r="AM64" s="1309"/>
      <c r="AN64" s="1309" t="s">
        <v>600</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x14ac:dyDescent="0.15">
      <c r="B65" s="1272"/>
      <c r="AN65" s="1307" t="s">
        <v>599</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598</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557</v>
      </c>
      <c r="BQ72" s="1281"/>
      <c r="BR72" s="1281"/>
      <c r="BS72" s="1281"/>
      <c r="BT72" s="1281"/>
      <c r="BU72" s="1281"/>
      <c r="BV72" s="1281"/>
      <c r="BW72" s="1281"/>
      <c r="BX72" s="1281" t="s">
        <v>558</v>
      </c>
      <c r="BY72" s="1281"/>
      <c r="BZ72" s="1281"/>
      <c r="CA72" s="1281"/>
      <c r="CB72" s="1281"/>
      <c r="CC72" s="1281"/>
      <c r="CD72" s="1281"/>
      <c r="CE72" s="1281"/>
      <c r="CF72" s="1281" t="s">
        <v>559</v>
      </c>
      <c r="CG72" s="1281"/>
      <c r="CH72" s="1281"/>
      <c r="CI72" s="1281"/>
      <c r="CJ72" s="1281"/>
      <c r="CK72" s="1281"/>
      <c r="CL72" s="1281"/>
      <c r="CM72" s="1281"/>
      <c r="CN72" s="1281" t="s">
        <v>560</v>
      </c>
      <c r="CO72" s="1281"/>
      <c r="CP72" s="1281"/>
      <c r="CQ72" s="1281"/>
      <c r="CR72" s="1281"/>
      <c r="CS72" s="1281"/>
      <c r="CT72" s="1281"/>
      <c r="CU72" s="1281"/>
      <c r="CV72" s="1281" t="s">
        <v>561</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597</v>
      </c>
      <c r="AO73" s="1280"/>
      <c r="AP73" s="1280"/>
      <c r="AQ73" s="1280"/>
      <c r="AR73" s="1280"/>
      <c r="AS73" s="1280"/>
      <c r="AT73" s="1280"/>
      <c r="AU73" s="1280"/>
      <c r="AV73" s="1280"/>
      <c r="AW73" s="1280"/>
      <c r="AX73" s="1280"/>
      <c r="AY73" s="1280"/>
      <c r="AZ73" s="1280"/>
      <c r="BA73" s="1280"/>
      <c r="BB73" s="1280" t="s">
        <v>595</v>
      </c>
      <c r="BC73" s="1280"/>
      <c r="BD73" s="1280"/>
      <c r="BE73" s="1280"/>
      <c r="BF73" s="1280"/>
      <c r="BG73" s="1280"/>
      <c r="BH73" s="1280"/>
      <c r="BI73" s="1280"/>
      <c r="BJ73" s="1280"/>
      <c r="BK73" s="1280"/>
      <c r="BL73" s="1280"/>
      <c r="BM73" s="1280"/>
      <c r="BN73" s="1280"/>
      <c r="BO73" s="1280"/>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594</v>
      </c>
      <c r="BC75" s="1280"/>
      <c r="BD75" s="1280"/>
      <c r="BE75" s="1280"/>
      <c r="BF75" s="1280"/>
      <c r="BG75" s="1280"/>
      <c r="BH75" s="1280"/>
      <c r="BI75" s="1280"/>
      <c r="BJ75" s="1280"/>
      <c r="BK75" s="1280"/>
      <c r="BL75" s="1280"/>
      <c r="BM75" s="1280"/>
      <c r="BN75" s="1280"/>
      <c r="BO75" s="1280"/>
      <c r="BP75" s="1279">
        <v>8.1999999999999993</v>
      </c>
      <c r="BQ75" s="1279"/>
      <c r="BR75" s="1279"/>
      <c r="BS75" s="1279"/>
      <c r="BT75" s="1279"/>
      <c r="BU75" s="1279"/>
      <c r="BV75" s="1279"/>
      <c r="BW75" s="1279"/>
      <c r="BX75" s="1279">
        <v>7.6</v>
      </c>
      <c r="BY75" s="1279"/>
      <c r="BZ75" s="1279"/>
      <c r="CA75" s="1279"/>
      <c r="CB75" s="1279"/>
      <c r="CC75" s="1279"/>
      <c r="CD75" s="1279"/>
      <c r="CE75" s="1279"/>
      <c r="CF75" s="1279">
        <v>6.3</v>
      </c>
      <c r="CG75" s="1279"/>
      <c r="CH75" s="1279"/>
      <c r="CI75" s="1279"/>
      <c r="CJ75" s="1279"/>
      <c r="CK75" s="1279"/>
      <c r="CL75" s="1279"/>
      <c r="CM75" s="1279"/>
      <c r="CN75" s="1279">
        <v>6.1</v>
      </c>
      <c r="CO75" s="1279"/>
      <c r="CP75" s="1279"/>
      <c r="CQ75" s="1279"/>
      <c r="CR75" s="1279"/>
      <c r="CS75" s="1279"/>
      <c r="CT75" s="1279"/>
      <c r="CU75" s="1279"/>
      <c r="CV75" s="1279">
        <v>6.1</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596</v>
      </c>
      <c r="AO77" s="1281"/>
      <c r="AP77" s="1281"/>
      <c r="AQ77" s="1281"/>
      <c r="AR77" s="1281"/>
      <c r="AS77" s="1281"/>
      <c r="AT77" s="1281"/>
      <c r="AU77" s="1281"/>
      <c r="AV77" s="1281"/>
      <c r="AW77" s="1281"/>
      <c r="AX77" s="1281"/>
      <c r="AY77" s="1281"/>
      <c r="AZ77" s="1281"/>
      <c r="BA77" s="1281"/>
      <c r="BB77" s="1280" t="s">
        <v>595</v>
      </c>
      <c r="BC77" s="1280"/>
      <c r="BD77" s="1280"/>
      <c r="BE77" s="1280"/>
      <c r="BF77" s="1280"/>
      <c r="BG77" s="1280"/>
      <c r="BH77" s="1280"/>
      <c r="BI77" s="1280"/>
      <c r="BJ77" s="1280"/>
      <c r="BK77" s="1280"/>
      <c r="BL77" s="1280"/>
      <c r="BM77" s="1280"/>
      <c r="BN77" s="1280"/>
      <c r="BO77" s="1280"/>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594</v>
      </c>
      <c r="BC79" s="1280"/>
      <c r="BD79" s="1280"/>
      <c r="BE79" s="1280"/>
      <c r="BF79" s="1280"/>
      <c r="BG79" s="1280"/>
      <c r="BH79" s="1280"/>
      <c r="BI79" s="1280"/>
      <c r="BJ79" s="1280"/>
      <c r="BK79" s="1280"/>
      <c r="BL79" s="1280"/>
      <c r="BM79" s="1280"/>
      <c r="BN79" s="1280"/>
      <c r="BO79" s="1280"/>
      <c r="BP79" s="1279">
        <v>8.6</v>
      </c>
      <c r="BQ79" s="1279"/>
      <c r="BR79" s="1279"/>
      <c r="BS79" s="1279"/>
      <c r="BT79" s="1279"/>
      <c r="BU79" s="1279"/>
      <c r="BV79" s="1279"/>
      <c r="BW79" s="1279"/>
      <c r="BX79" s="1279">
        <v>8.5</v>
      </c>
      <c r="BY79" s="1279"/>
      <c r="BZ79" s="1279"/>
      <c r="CA79" s="1279"/>
      <c r="CB79" s="1279"/>
      <c r="CC79" s="1279"/>
      <c r="CD79" s="1279"/>
      <c r="CE79" s="1279"/>
      <c r="CF79" s="1279">
        <v>8.5</v>
      </c>
      <c r="CG79" s="1279"/>
      <c r="CH79" s="1279"/>
      <c r="CI79" s="1279"/>
      <c r="CJ79" s="1279"/>
      <c r="CK79" s="1279"/>
      <c r="CL79" s="1279"/>
      <c r="CM79" s="1279"/>
      <c r="CN79" s="1279">
        <v>8.6</v>
      </c>
      <c r="CO79" s="1279"/>
      <c r="CP79" s="1279"/>
      <c r="CQ79" s="1279"/>
      <c r="CR79" s="1279"/>
      <c r="CS79" s="1279"/>
      <c r="CT79" s="1279"/>
      <c r="CU79" s="1279"/>
      <c r="CV79" s="1279">
        <v>8.6</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QmdcptZ6dUn7T6tdupDoQab5Xciv80Cbw3tFQs+9Hc7BLYxnNe9XstR3D76TwYJwJK0yRQSO6cEiFnVVS0Spw==" saltValue="RcdlTtehRETvufCq+FYPmA=="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0" zoomScale="70" zoomScaleNormal="7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0uPct54Ml75dmgxTxzhNHzdWd+VLzObNg6bUFLAmvU2l7RMViIkUs1e2e1/gDa3viKJ2OEGa2Mq+X1l5WgUBbw==" saltValue="2YKWXKCNWifFZ74H5dlXe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6" zoomScale="85" zoomScaleNormal="85"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ZInPVD/DKPkMf1K30GpieRQdE63czKt3715GYFw1VMi1EcQJqujKTxb/yV+YFztmajAefxGuC4xMmStznrD15Q==" saltValue="7gCJVmqLPBmQXg73F7juX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554</v>
      </c>
      <c r="G2" s="157"/>
      <c r="H2" s="158"/>
    </row>
    <row r="3" spans="1:8" x14ac:dyDescent="0.15">
      <c r="A3" s="154" t="s">
        <v>547</v>
      </c>
      <c r="B3" s="159"/>
      <c r="C3" s="160"/>
      <c r="D3" s="161">
        <v>95923</v>
      </c>
      <c r="E3" s="162"/>
      <c r="F3" s="163">
        <v>162193</v>
      </c>
      <c r="G3" s="164"/>
      <c r="H3" s="165"/>
    </row>
    <row r="4" spans="1:8" x14ac:dyDescent="0.15">
      <c r="A4" s="166"/>
      <c r="B4" s="167"/>
      <c r="C4" s="168"/>
      <c r="D4" s="169">
        <v>45458</v>
      </c>
      <c r="E4" s="170"/>
      <c r="F4" s="171">
        <v>79985</v>
      </c>
      <c r="G4" s="172"/>
      <c r="H4" s="173"/>
    </row>
    <row r="5" spans="1:8" x14ac:dyDescent="0.15">
      <c r="A5" s="154" t="s">
        <v>549</v>
      </c>
      <c r="B5" s="159"/>
      <c r="C5" s="160"/>
      <c r="D5" s="161">
        <v>111066</v>
      </c>
      <c r="E5" s="162"/>
      <c r="F5" s="163">
        <v>168868</v>
      </c>
      <c r="G5" s="164"/>
      <c r="H5" s="165"/>
    </row>
    <row r="6" spans="1:8" x14ac:dyDescent="0.15">
      <c r="A6" s="166"/>
      <c r="B6" s="167"/>
      <c r="C6" s="168"/>
      <c r="D6" s="169">
        <v>61588</v>
      </c>
      <c r="E6" s="170"/>
      <c r="F6" s="171">
        <v>79360</v>
      </c>
      <c r="G6" s="172"/>
      <c r="H6" s="173"/>
    </row>
    <row r="7" spans="1:8" x14ac:dyDescent="0.15">
      <c r="A7" s="154" t="s">
        <v>550</v>
      </c>
      <c r="B7" s="159"/>
      <c r="C7" s="160"/>
      <c r="D7" s="161">
        <v>268380</v>
      </c>
      <c r="E7" s="162"/>
      <c r="F7" s="163">
        <v>202870</v>
      </c>
      <c r="G7" s="164"/>
      <c r="H7" s="165"/>
    </row>
    <row r="8" spans="1:8" x14ac:dyDescent="0.15">
      <c r="A8" s="166"/>
      <c r="B8" s="167"/>
      <c r="C8" s="168"/>
      <c r="D8" s="169">
        <v>70938</v>
      </c>
      <c r="E8" s="170"/>
      <c r="F8" s="171">
        <v>79735</v>
      </c>
      <c r="G8" s="172"/>
      <c r="H8" s="173"/>
    </row>
    <row r="9" spans="1:8" x14ac:dyDescent="0.15">
      <c r="A9" s="154" t="s">
        <v>551</v>
      </c>
      <c r="B9" s="159"/>
      <c r="C9" s="160"/>
      <c r="D9" s="161">
        <v>356892</v>
      </c>
      <c r="E9" s="162"/>
      <c r="F9" s="163">
        <v>167497</v>
      </c>
      <c r="G9" s="164"/>
      <c r="H9" s="165"/>
    </row>
    <row r="10" spans="1:8" x14ac:dyDescent="0.15">
      <c r="A10" s="166"/>
      <c r="B10" s="167"/>
      <c r="C10" s="168"/>
      <c r="D10" s="169">
        <v>69633</v>
      </c>
      <c r="E10" s="170"/>
      <c r="F10" s="171">
        <v>82571</v>
      </c>
      <c r="G10" s="172"/>
      <c r="H10" s="173"/>
    </row>
    <row r="11" spans="1:8" x14ac:dyDescent="0.15">
      <c r="A11" s="154" t="s">
        <v>552</v>
      </c>
      <c r="B11" s="159"/>
      <c r="C11" s="160"/>
      <c r="D11" s="161">
        <v>214497</v>
      </c>
      <c r="E11" s="162"/>
      <c r="F11" s="163">
        <v>190274</v>
      </c>
      <c r="G11" s="164"/>
      <c r="H11" s="165"/>
    </row>
    <row r="12" spans="1:8" x14ac:dyDescent="0.15">
      <c r="A12" s="166"/>
      <c r="B12" s="167"/>
      <c r="C12" s="174"/>
      <c r="D12" s="169">
        <v>101192</v>
      </c>
      <c r="E12" s="170"/>
      <c r="F12" s="171">
        <v>88584</v>
      </c>
      <c r="G12" s="172"/>
      <c r="H12" s="173"/>
    </row>
    <row r="13" spans="1:8" x14ac:dyDescent="0.15">
      <c r="A13" s="154"/>
      <c r="B13" s="159"/>
      <c r="C13" s="175"/>
      <c r="D13" s="176">
        <v>209352</v>
      </c>
      <c r="E13" s="177"/>
      <c r="F13" s="178">
        <v>178340</v>
      </c>
      <c r="G13" s="179"/>
      <c r="H13" s="165"/>
    </row>
    <row r="14" spans="1:8" x14ac:dyDescent="0.15">
      <c r="A14" s="166"/>
      <c r="B14" s="167"/>
      <c r="C14" s="168"/>
      <c r="D14" s="169">
        <v>69762</v>
      </c>
      <c r="E14" s="170"/>
      <c r="F14" s="171">
        <v>82047</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0.9</v>
      </c>
      <c r="C19" s="180">
        <f>ROUND(VALUE(SUBSTITUTE(実質収支比率等に係る経年分析!G$48,"▲","-")),2)</f>
        <v>0.88</v>
      </c>
      <c r="D19" s="180">
        <f>ROUND(VALUE(SUBSTITUTE(実質収支比率等に係る経年分析!H$48,"▲","-")),2)</f>
        <v>1.1100000000000001</v>
      </c>
      <c r="E19" s="180">
        <f>ROUND(VALUE(SUBSTITUTE(実質収支比率等に係る経年分析!I$48,"▲","-")),2)</f>
        <v>0.87</v>
      </c>
      <c r="F19" s="180">
        <f>ROUND(VALUE(SUBSTITUTE(実質収支比率等に係る経年分析!J$48,"▲","-")),2)</f>
        <v>0.65</v>
      </c>
    </row>
    <row r="20" spans="1:11" x14ac:dyDescent="0.15">
      <c r="A20" s="180" t="s">
        <v>54</v>
      </c>
      <c r="B20" s="180">
        <f>ROUND(VALUE(SUBSTITUTE(実質収支比率等に係る経年分析!F$47,"▲","-")),2)</f>
        <v>13.61</v>
      </c>
      <c r="C20" s="180">
        <f>ROUND(VALUE(SUBSTITUTE(実質収支比率等に係る経年分析!G$47,"▲","-")),2)</f>
        <v>8.6199999999999992</v>
      </c>
      <c r="D20" s="180">
        <f>ROUND(VALUE(SUBSTITUTE(実質収支比率等に係る経年分析!H$47,"▲","-")),2)</f>
        <v>8.98</v>
      </c>
      <c r="E20" s="180">
        <f>ROUND(VALUE(SUBSTITUTE(実質収支比率等に係る経年分析!I$47,"▲","-")),2)</f>
        <v>9.1199999999999992</v>
      </c>
      <c r="F20" s="180">
        <f>ROUND(VALUE(SUBSTITUTE(実質収支比率等に係る経年分析!J$47,"▲","-")),2)</f>
        <v>9.39</v>
      </c>
    </row>
    <row r="21" spans="1:11" x14ac:dyDescent="0.15">
      <c r="A21" s="180" t="s">
        <v>55</v>
      </c>
      <c r="B21" s="180">
        <f>IF(ISNUMBER(VALUE(SUBSTITUTE(実質収支比率等に係る経年分析!F$49,"▲","-"))),ROUND(VALUE(SUBSTITUTE(実質収支比率等に係る経年分析!F$49,"▲","-")),2),NA())</f>
        <v>-2.5499999999999998</v>
      </c>
      <c r="C21" s="180">
        <f>IF(ISNUMBER(VALUE(SUBSTITUTE(実質収支比率等に係る経年分析!G$49,"▲","-"))),ROUND(VALUE(SUBSTITUTE(実質収支比率等に係る経年分析!G$49,"▲","-")),2),NA())</f>
        <v>-5.92</v>
      </c>
      <c r="D21" s="180">
        <f>IF(ISNUMBER(VALUE(SUBSTITUTE(実質収支比率等に係る経年分析!H$49,"▲","-"))),ROUND(VALUE(SUBSTITUTE(実質収支比率等に係る経年分析!H$49,"▲","-")),2),NA())</f>
        <v>-0.22</v>
      </c>
      <c r="E21" s="180">
        <f>IF(ISNUMBER(VALUE(SUBSTITUTE(実質収支比率等に係る経年分析!I$49,"▲","-"))),ROUND(VALUE(SUBSTITUTE(実質収支比率等に係る経年分析!I$49,"▲","-")),2),NA())</f>
        <v>-0.93</v>
      </c>
      <c r="F21" s="180">
        <f>IF(ISNUMBER(VALUE(SUBSTITUTE(実質収支比率等に係る経年分析!J$49,"▲","-"))),ROUND(VALUE(SUBSTITUTE(実質収支比率等に係る経年分析!J$49,"▲","-")),2),NA())</f>
        <v>-0.46</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公共下水道事業特別会計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国民健康保険事業勘定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7.0000000000000007E-2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7.0000000000000007E-2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1.1000000000000001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0.64</v>
      </c>
    </row>
    <row r="35" spans="1:16" x14ac:dyDescent="0.15">
      <c r="A35" s="181" t="str">
        <f>IF(連結実質赤字比率に係る赤字・黒字の構成分析!C$35="",NA(),連結実質赤字比率に係る赤字・黒字の構成分析!C$35)</f>
        <v>介護老人保健施設特別会計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3.54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3.29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1.53</v>
      </c>
    </row>
    <row r="36" spans="1:16" x14ac:dyDescent="0.15">
      <c r="A36" s="181" t="str">
        <f>IF(連結実質赤字比率に係る赤字・黒字の構成分析!C$34="",NA(),連結実質赤字比率に係る赤字・黒字の構成分析!C$34)</f>
        <v>国民健康保険特別会計施設勘定</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9.4700000000000006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11.99</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591</v>
      </c>
      <c r="E42" s="182"/>
      <c r="F42" s="182"/>
      <c r="G42" s="182">
        <f>'実質公債費比率（分子）の構造'!L$52</f>
        <v>589</v>
      </c>
      <c r="H42" s="182"/>
      <c r="I42" s="182"/>
      <c r="J42" s="182">
        <f>'実質公債費比率（分子）の構造'!M$52</f>
        <v>561</v>
      </c>
      <c r="K42" s="182"/>
      <c r="L42" s="182"/>
      <c r="M42" s="182">
        <f>'実質公債費比率（分子）の構造'!N$52</f>
        <v>550</v>
      </c>
      <c r="N42" s="182"/>
      <c r="O42" s="182"/>
      <c r="P42" s="182">
        <f>'実質公債費比率（分子）の構造'!O$52</f>
        <v>510</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64</v>
      </c>
      <c r="B44" s="182">
        <f>'実質公債費比率（分子）の構造'!K$50</f>
        <v>12</v>
      </c>
      <c r="C44" s="182"/>
      <c r="D44" s="182"/>
      <c r="E44" s="182">
        <f>'実質公債費比率（分子）の構造'!L$50</f>
        <v>4</v>
      </c>
      <c r="F44" s="182"/>
      <c r="G44" s="182"/>
      <c r="H44" s="182">
        <f>'実質公債費比率（分子）の構造'!M$50</f>
        <v>4</v>
      </c>
      <c r="I44" s="182"/>
      <c r="J44" s="182"/>
      <c r="K44" s="182">
        <f>'実質公債費比率（分子）の構造'!N$50</f>
        <v>2</v>
      </c>
      <c r="L44" s="182"/>
      <c r="M44" s="182"/>
      <c r="N44" s="182">
        <f>'実質公債費比率（分子）の構造'!O$50</f>
        <v>2</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f>'実質公債費比率（分子）の構造'!N$49</f>
        <v>5</v>
      </c>
      <c r="L45" s="182"/>
      <c r="M45" s="182"/>
      <c r="N45" s="182">
        <f>'実質公債費比率（分子）の構造'!O$49</f>
        <v>7</v>
      </c>
      <c r="O45" s="182"/>
      <c r="P45" s="182"/>
    </row>
    <row r="46" spans="1:16" x14ac:dyDescent="0.15">
      <c r="A46" s="182" t="s">
        <v>66</v>
      </c>
      <c r="B46" s="182">
        <f>'実質公債費比率（分子）の構造'!K$48</f>
        <v>158</v>
      </c>
      <c r="C46" s="182"/>
      <c r="D46" s="182"/>
      <c r="E46" s="182">
        <f>'実質公債費比率（分子）の構造'!L$48</f>
        <v>153</v>
      </c>
      <c r="F46" s="182"/>
      <c r="G46" s="182"/>
      <c r="H46" s="182">
        <f>'実質公債費比率（分子）の構造'!M$48</f>
        <v>136</v>
      </c>
      <c r="I46" s="182"/>
      <c r="J46" s="182"/>
      <c r="K46" s="182">
        <f>'実質公債費比率（分子）の構造'!N$48</f>
        <v>127</v>
      </c>
      <c r="L46" s="182"/>
      <c r="M46" s="182"/>
      <c r="N46" s="182">
        <f>'実質公債費比率（分子）の構造'!O$48</f>
        <v>122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634</v>
      </c>
      <c r="C49" s="182"/>
      <c r="D49" s="182"/>
      <c r="E49" s="182">
        <f>'実質公債費比率（分子）の構造'!L$45</f>
        <v>617</v>
      </c>
      <c r="F49" s="182"/>
      <c r="G49" s="182"/>
      <c r="H49" s="182">
        <f>'実質公債費比率（分子）の構造'!M$45</f>
        <v>591</v>
      </c>
      <c r="I49" s="182"/>
      <c r="J49" s="182"/>
      <c r="K49" s="182">
        <f>'実質公債費比率（分子）の構造'!N$45</f>
        <v>594</v>
      </c>
      <c r="L49" s="182"/>
      <c r="M49" s="182"/>
      <c r="N49" s="182">
        <f>'実質公債費比率（分子）の構造'!O$45</f>
        <v>557</v>
      </c>
      <c r="O49" s="182"/>
      <c r="P49" s="182"/>
    </row>
    <row r="50" spans="1:16" x14ac:dyDescent="0.15">
      <c r="A50" s="182" t="s">
        <v>70</v>
      </c>
      <c r="B50" s="182" t="e">
        <f>NA()</f>
        <v>#N/A</v>
      </c>
      <c r="C50" s="182">
        <f>IF(ISNUMBER('実質公債費比率（分子）の構造'!K$53),'実質公債費比率（分子）の構造'!K$53,NA())</f>
        <v>213</v>
      </c>
      <c r="D50" s="182" t="e">
        <f>NA()</f>
        <v>#N/A</v>
      </c>
      <c r="E50" s="182" t="e">
        <f>NA()</f>
        <v>#N/A</v>
      </c>
      <c r="F50" s="182">
        <f>IF(ISNUMBER('実質公債費比率（分子）の構造'!L$53),'実質公債費比率（分子）の構造'!L$53,NA())</f>
        <v>185</v>
      </c>
      <c r="G50" s="182" t="e">
        <f>NA()</f>
        <v>#N/A</v>
      </c>
      <c r="H50" s="182" t="e">
        <f>NA()</f>
        <v>#N/A</v>
      </c>
      <c r="I50" s="182">
        <f>IF(ISNUMBER('実質公債費比率（分子）の構造'!M$53),'実質公債費比率（分子）の構造'!M$53,NA())</f>
        <v>170</v>
      </c>
      <c r="J50" s="182" t="e">
        <f>NA()</f>
        <v>#N/A</v>
      </c>
      <c r="K50" s="182" t="e">
        <f>NA()</f>
        <v>#N/A</v>
      </c>
      <c r="L50" s="182">
        <f>IF(ISNUMBER('実質公債費比率（分子）の構造'!N$53),'実質公債費比率（分子）の構造'!N$53,NA())</f>
        <v>178</v>
      </c>
      <c r="M50" s="182" t="e">
        <f>NA()</f>
        <v>#N/A</v>
      </c>
      <c r="N50" s="182" t="e">
        <f>NA()</f>
        <v>#N/A</v>
      </c>
      <c r="O50" s="182">
        <f>IF(ISNUMBER('実質公債費比率（分子）の構造'!O$53),'実質公債費比率（分子）の構造'!O$53,NA())</f>
        <v>178</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4600</v>
      </c>
      <c r="E56" s="181"/>
      <c r="F56" s="181"/>
      <c r="G56" s="181">
        <f>'将来負担比率（分子）の構造'!J$52</f>
        <v>4441</v>
      </c>
      <c r="H56" s="181"/>
      <c r="I56" s="181"/>
      <c r="J56" s="181">
        <f>'将来負担比率（分子）の構造'!K$52</f>
        <v>4632</v>
      </c>
      <c r="K56" s="181"/>
      <c r="L56" s="181"/>
      <c r="M56" s="181">
        <f>'将来負担比率（分子）の構造'!L$52</f>
        <v>5256</v>
      </c>
      <c r="N56" s="181"/>
      <c r="O56" s="181"/>
      <c r="P56" s="181">
        <f>'将来負担比率（分子）の構造'!M$52</f>
        <v>5270</v>
      </c>
    </row>
    <row r="57" spans="1:16" x14ac:dyDescent="0.15">
      <c r="A57" s="181" t="s">
        <v>41</v>
      </c>
      <c r="B57" s="181"/>
      <c r="C57" s="181"/>
      <c r="D57" s="181">
        <f>'将来負担比率（分子）の構造'!I$51</f>
        <v>361</v>
      </c>
      <c r="E57" s="181"/>
      <c r="F57" s="181"/>
      <c r="G57" s="181">
        <f>'将来負担比率（分子）の構造'!J$51</f>
        <v>326</v>
      </c>
      <c r="H57" s="181"/>
      <c r="I57" s="181"/>
      <c r="J57" s="181">
        <f>'将来負担比率（分子）の構造'!K$51</f>
        <v>293</v>
      </c>
      <c r="K57" s="181"/>
      <c r="L57" s="181"/>
      <c r="M57" s="181">
        <f>'将来負担比率（分子）の構造'!L$51</f>
        <v>254</v>
      </c>
      <c r="N57" s="181"/>
      <c r="O57" s="181"/>
      <c r="P57" s="181">
        <f>'将来負担比率（分子）の構造'!M$51</f>
        <v>219</v>
      </c>
    </row>
    <row r="58" spans="1:16" x14ac:dyDescent="0.15">
      <c r="A58" s="181" t="s">
        <v>40</v>
      </c>
      <c r="B58" s="181"/>
      <c r="C58" s="181"/>
      <c r="D58" s="181">
        <f>'将来負担比率（分子）の構造'!I$50</f>
        <v>3598</v>
      </c>
      <c r="E58" s="181"/>
      <c r="F58" s="181"/>
      <c r="G58" s="181">
        <f>'将来負担比率（分子）の構造'!J$50</f>
        <v>3298</v>
      </c>
      <c r="H58" s="181"/>
      <c r="I58" s="181"/>
      <c r="J58" s="181">
        <f>'将来負担比率（分子）の構造'!K$50</f>
        <v>3171</v>
      </c>
      <c r="K58" s="181"/>
      <c r="L58" s="181"/>
      <c r="M58" s="181">
        <f>'将来負担比率（分子）の構造'!L$50</f>
        <v>3045</v>
      </c>
      <c r="N58" s="181"/>
      <c r="O58" s="181"/>
      <c r="P58" s="181">
        <f>'将来負担比率（分子）の構造'!M$50</f>
        <v>2903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679</v>
      </c>
      <c r="C62" s="181"/>
      <c r="D62" s="181"/>
      <c r="E62" s="181">
        <f>'将来負担比率（分子）の構造'!J$45</f>
        <v>694</v>
      </c>
      <c r="F62" s="181"/>
      <c r="G62" s="181"/>
      <c r="H62" s="181">
        <f>'将来負担比率（分子）の構造'!K$45</f>
        <v>521</v>
      </c>
      <c r="I62" s="181"/>
      <c r="J62" s="181"/>
      <c r="K62" s="181">
        <f>'将来負担比率（分子）の構造'!L$45</f>
        <v>597</v>
      </c>
      <c r="L62" s="181"/>
      <c r="M62" s="181"/>
      <c r="N62" s="181">
        <f>'将来負担比率（分子）の構造'!M$45</f>
        <v>590</v>
      </c>
      <c r="O62" s="181"/>
      <c r="P62" s="181"/>
    </row>
    <row r="63" spans="1:16" x14ac:dyDescent="0.15">
      <c r="A63" s="181" t="s">
        <v>33</v>
      </c>
      <c r="B63" s="181">
        <f>'将来負担比率（分子）の構造'!I$44</f>
        <v>137</v>
      </c>
      <c r="C63" s="181"/>
      <c r="D63" s="181"/>
      <c r="E63" s="181">
        <f>'将来負担比率（分子）の構造'!J$44</f>
        <v>121</v>
      </c>
      <c r="F63" s="181"/>
      <c r="G63" s="181"/>
      <c r="H63" s="181">
        <f>'将来負担比率（分子）の構造'!K$44</f>
        <v>107</v>
      </c>
      <c r="I63" s="181"/>
      <c r="J63" s="181"/>
      <c r="K63" s="181">
        <f>'将来負担比率（分子）の構造'!L$44</f>
        <v>92</v>
      </c>
      <c r="L63" s="181"/>
      <c r="M63" s="181"/>
      <c r="N63" s="181">
        <f>'将来負担比率（分子）の構造'!M$44</f>
        <v>77</v>
      </c>
      <c r="O63" s="181"/>
      <c r="P63" s="181"/>
    </row>
    <row r="64" spans="1:16" x14ac:dyDescent="0.15">
      <c r="A64" s="181" t="s">
        <v>32</v>
      </c>
      <c r="B64" s="181">
        <f>'将来負担比率（分子）の構造'!I$43</f>
        <v>1388</v>
      </c>
      <c r="C64" s="181"/>
      <c r="D64" s="181"/>
      <c r="E64" s="181">
        <f>'将来負担比率（分子）の構造'!J$43</f>
        <v>1264</v>
      </c>
      <c r="F64" s="181"/>
      <c r="G64" s="181"/>
      <c r="H64" s="181">
        <f>'将来負担比率（分子）の構造'!K$43</f>
        <v>1153</v>
      </c>
      <c r="I64" s="181"/>
      <c r="J64" s="181"/>
      <c r="K64" s="181">
        <f>'将来負担比率（分子）の構造'!L$43</f>
        <v>1074</v>
      </c>
      <c r="L64" s="181"/>
      <c r="M64" s="181"/>
      <c r="N64" s="181">
        <f>'将来負担比率（分子）の構造'!M$43</f>
        <v>865</v>
      </c>
      <c r="O64" s="181"/>
      <c r="P64" s="181"/>
    </row>
    <row r="65" spans="1:16" x14ac:dyDescent="0.15">
      <c r="A65" s="181" t="s">
        <v>31</v>
      </c>
      <c r="B65" s="181">
        <f>'将来負担比率（分子）の構造'!I$42</f>
        <v>11</v>
      </c>
      <c r="C65" s="181"/>
      <c r="D65" s="181"/>
      <c r="E65" s="181">
        <f>'将来負担比率（分子）の構造'!J$42</f>
        <v>7</v>
      </c>
      <c r="F65" s="181"/>
      <c r="G65" s="181"/>
      <c r="H65" s="181">
        <f>'将来負担比率（分子）の構造'!K$42</f>
        <v>3</v>
      </c>
      <c r="I65" s="181"/>
      <c r="J65" s="181"/>
      <c r="K65" s="181">
        <f>'将来負担比率（分子）の構造'!L$42</f>
        <v>1</v>
      </c>
      <c r="L65" s="181"/>
      <c r="M65" s="181"/>
      <c r="N65" s="181" t="str">
        <f>'将来負担比率（分子）の構造'!M$42</f>
        <v>-</v>
      </c>
      <c r="O65" s="181"/>
      <c r="P65" s="181"/>
    </row>
    <row r="66" spans="1:16" x14ac:dyDescent="0.15">
      <c r="A66" s="181" t="s">
        <v>30</v>
      </c>
      <c r="B66" s="181">
        <f>'将来負担比率（分子）の構造'!I$41</f>
        <v>4755</v>
      </c>
      <c r="C66" s="181"/>
      <c r="D66" s="181"/>
      <c r="E66" s="181">
        <f>'将来負担比率（分子）の構造'!J$41</f>
        <v>4526</v>
      </c>
      <c r="F66" s="181"/>
      <c r="G66" s="181"/>
      <c r="H66" s="181">
        <f>'将来負担比率（分子）の構造'!K$41</f>
        <v>5007</v>
      </c>
      <c r="I66" s="181"/>
      <c r="J66" s="181"/>
      <c r="K66" s="181">
        <f>'将来負担比率（分子）の構造'!L$41</f>
        <v>5941</v>
      </c>
      <c r="L66" s="181"/>
      <c r="M66" s="181"/>
      <c r="N66" s="181">
        <f>'将来負担比率（分子）の構造'!M$41</f>
        <v>6021</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306</v>
      </c>
      <c r="C72" s="185">
        <f>基金残高に係る経年分析!G55</f>
        <v>304</v>
      </c>
      <c r="D72" s="185">
        <f>基金残高に係る経年分析!H55</f>
        <v>311</v>
      </c>
    </row>
    <row r="73" spans="1:16" x14ac:dyDescent="0.15">
      <c r="A73" s="184" t="s">
        <v>77</v>
      </c>
      <c r="B73" s="185">
        <f>基金残高に係る経年分析!F56</f>
        <v>447</v>
      </c>
      <c r="C73" s="185">
        <f>基金残高に係る経年分析!G56</f>
        <v>254</v>
      </c>
      <c r="D73" s="185">
        <f>基金残高に係る経年分析!H56</f>
        <v>552</v>
      </c>
    </row>
    <row r="74" spans="1:16" x14ac:dyDescent="0.15">
      <c r="A74" s="184" t="s">
        <v>78</v>
      </c>
      <c r="B74" s="185">
        <f>基金残高に係る経年分析!F57</f>
        <v>2343</v>
      </c>
      <c r="C74" s="185">
        <f>基金残高に係る経年分析!G57</f>
        <v>2393</v>
      </c>
      <c r="D74" s="185">
        <f>基金残高に係る経年分析!H57</f>
        <v>1952</v>
      </c>
    </row>
  </sheetData>
  <sheetProtection algorithmName="SHA-512" hashValue="SQPTmftr1GVlzn9LLUcUu27zIWIoxtAmrbAhnB1U+nAB+kiyyYrJzgh9ZFZzFKphgTwBMEkn4WH46yIfVIRMBA==" saltValue="xzeDxss4+lmzQecpdlD+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209</v>
      </c>
      <c r="DI1" s="622"/>
      <c r="DJ1" s="622"/>
      <c r="DK1" s="622"/>
      <c r="DL1" s="622"/>
      <c r="DM1" s="622"/>
      <c r="DN1" s="623"/>
      <c r="DO1" s="226"/>
      <c r="DP1" s="621" t="s">
        <v>210</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212</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213</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214</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215</v>
      </c>
      <c r="S4" s="625"/>
      <c r="T4" s="625"/>
      <c r="U4" s="625"/>
      <c r="V4" s="625"/>
      <c r="W4" s="625"/>
      <c r="X4" s="625"/>
      <c r="Y4" s="626"/>
      <c r="Z4" s="624" t="s">
        <v>216</v>
      </c>
      <c r="AA4" s="625"/>
      <c r="AB4" s="625"/>
      <c r="AC4" s="626"/>
      <c r="AD4" s="624" t="s">
        <v>217</v>
      </c>
      <c r="AE4" s="625"/>
      <c r="AF4" s="625"/>
      <c r="AG4" s="625"/>
      <c r="AH4" s="625"/>
      <c r="AI4" s="625"/>
      <c r="AJ4" s="625"/>
      <c r="AK4" s="626"/>
      <c r="AL4" s="624" t="s">
        <v>216</v>
      </c>
      <c r="AM4" s="625"/>
      <c r="AN4" s="625"/>
      <c r="AO4" s="626"/>
      <c r="AP4" s="630" t="s">
        <v>218</v>
      </c>
      <c r="AQ4" s="630"/>
      <c r="AR4" s="630"/>
      <c r="AS4" s="630"/>
      <c r="AT4" s="630"/>
      <c r="AU4" s="630"/>
      <c r="AV4" s="630"/>
      <c r="AW4" s="630"/>
      <c r="AX4" s="630"/>
      <c r="AY4" s="630"/>
      <c r="AZ4" s="630"/>
      <c r="BA4" s="630"/>
      <c r="BB4" s="630"/>
      <c r="BC4" s="630"/>
      <c r="BD4" s="630"/>
      <c r="BE4" s="630"/>
      <c r="BF4" s="630"/>
      <c r="BG4" s="630" t="s">
        <v>219</v>
      </c>
      <c r="BH4" s="630"/>
      <c r="BI4" s="630"/>
      <c r="BJ4" s="630"/>
      <c r="BK4" s="630"/>
      <c r="BL4" s="630"/>
      <c r="BM4" s="630"/>
      <c r="BN4" s="630"/>
      <c r="BO4" s="630" t="s">
        <v>216</v>
      </c>
      <c r="BP4" s="630"/>
      <c r="BQ4" s="630"/>
      <c r="BR4" s="630"/>
      <c r="BS4" s="630" t="s">
        <v>220</v>
      </c>
      <c r="BT4" s="630"/>
      <c r="BU4" s="630"/>
      <c r="BV4" s="630"/>
      <c r="BW4" s="630"/>
      <c r="BX4" s="630"/>
      <c r="BY4" s="630"/>
      <c r="BZ4" s="630"/>
      <c r="CA4" s="630"/>
      <c r="CB4" s="630"/>
      <c r="CD4" s="627" t="s">
        <v>221</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222</v>
      </c>
      <c r="C5" s="632"/>
      <c r="D5" s="632"/>
      <c r="E5" s="632"/>
      <c r="F5" s="632"/>
      <c r="G5" s="632"/>
      <c r="H5" s="632"/>
      <c r="I5" s="632"/>
      <c r="J5" s="632"/>
      <c r="K5" s="632"/>
      <c r="L5" s="632"/>
      <c r="M5" s="632"/>
      <c r="N5" s="632"/>
      <c r="O5" s="632"/>
      <c r="P5" s="632"/>
      <c r="Q5" s="633"/>
      <c r="R5" s="634">
        <v>524459</v>
      </c>
      <c r="S5" s="635"/>
      <c r="T5" s="635"/>
      <c r="U5" s="635"/>
      <c r="V5" s="635"/>
      <c r="W5" s="635"/>
      <c r="X5" s="635"/>
      <c r="Y5" s="636"/>
      <c r="Z5" s="637">
        <v>8.5</v>
      </c>
      <c r="AA5" s="637"/>
      <c r="AB5" s="637"/>
      <c r="AC5" s="637"/>
      <c r="AD5" s="638">
        <v>524459</v>
      </c>
      <c r="AE5" s="638"/>
      <c r="AF5" s="638"/>
      <c r="AG5" s="638"/>
      <c r="AH5" s="638"/>
      <c r="AI5" s="638"/>
      <c r="AJ5" s="638"/>
      <c r="AK5" s="638"/>
      <c r="AL5" s="639">
        <v>16.2</v>
      </c>
      <c r="AM5" s="640"/>
      <c r="AN5" s="640"/>
      <c r="AO5" s="641"/>
      <c r="AP5" s="631" t="s">
        <v>223</v>
      </c>
      <c r="AQ5" s="632"/>
      <c r="AR5" s="632"/>
      <c r="AS5" s="632"/>
      <c r="AT5" s="632"/>
      <c r="AU5" s="632"/>
      <c r="AV5" s="632"/>
      <c r="AW5" s="632"/>
      <c r="AX5" s="632"/>
      <c r="AY5" s="632"/>
      <c r="AZ5" s="632"/>
      <c r="BA5" s="632"/>
      <c r="BB5" s="632"/>
      <c r="BC5" s="632"/>
      <c r="BD5" s="632"/>
      <c r="BE5" s="632"/>
      <c r="BF5" s="633"/>
      <c r="BG5" s="645">
        <v>522322</v>
      </c>
      <c r="BH5" s="646"/>
      <c r="BI5" s="646"/>
      <c r="BJ5" s="646"/>
      <c r="BK5" s="646"/>
      <c r="BL5" s="646"/>
      <c r="BM5" s="646"/>
      <c r="BN5" s="647"/>
      <c r="BO5" s="648">
        <v>99.6</v>
      </c>
      <c r="BP5" s="648"/>
      <c r="BQ5" s="648"/>
      <c r="BR5" s="648"/>
      <c r="BS5" s="649" t="s">
        <v>137</v>
      </c>
      <c r="BT5" s="649"/>
      <c r="BU5" s="649"/>
      <c r="BV5" s="649"/>
      <c r="BW5" s="649"/>
      <c r="BX5" s="649"/>
      <c r="BY5" s="649"/>
      <c r="BZ5" s="649"/>
      <c r="CA5" s="649"/>
      <c r="CB5" s="653"/>
      <c r="CD5" s="627" t="s">
        <v>218</v>
      </c>
      <c r="CE5" s="628"/>
      <c r="CF5" s="628"/>
      <c r="CG5" s="628"/>
      <c r="CH5" s="628"/>
      <c r="CI5" s="628"/>
      <c r="CJ5" s="628"/>
      <c r="CK5" s="628"/>
      <c r="CL5" s="628"/>
      <c r="CM5" s="628"/>
      <c r="CN5" s="628"/>
      <c r="CO5" s="628"/>
      <c r="CP5" s="628"/>
      <c r="CQ5" s="629"/>
      <c r="CR5" s="627" t="s">
        <v>224</v>
      </c>
      <c r="CS5" s="628"/>
      <c r="CT5" s="628"/>
      <c r="CU5" s="628"/>
      <c r="CV5" s="628"/>
      <c r="CW5" s="628"/>
      <c r="CX5" s="628"/>
      <c r="CY5" s="629"/>
      <c r="CZ5" s="627" t="s">
        <v>216</v>
      </c>
      <c r="DA5" s="628"/>
      <c r="DB5" s="628"/>
      <c r="DC5" s="629"/>
      <c r="DD5" s="627" t="s">
        <v>225</v>
      </c>
      <c r="DE5" s="628"/>
      <c r="DF5" s="628"/>
      <c r="DG5" s="628"/>
      <c r="DH5" s="628"/>
      <c r="DI5" s="628"/>
      <c r="DJ5" s="628"/>
      <c r="DK5" s="628"/>
      <c r="DL5" s="628"/>
      <c r="DM5" s="628"/>
      <c r="DN5" s="628"/>
      <c r="DO5" s="628"/>
      <c r="DP5" s="629"/>
      <c r="DQ5" s="627" t="s">
        <v>226</v>
      </c>
      <c r="DR5" s="628"/>
      <c r="DS5" s="628"/>
      <c r="DT5" s="628"/>
      <c r="DU5" s="628"/>
      <c r="DV5" s="628"/>
      <c r="DW5" s="628"/>
      <c r="DX5" s="628"/>
      <c r="DY5" s="628"/>
      <c r="DZ5" s="628"/>
      <c r="EA5" s="628"/>
      <c r="EB5" s="628"/>
      <c r="EC5" s="629"/>
    </row>
    <row r="6" spans="2:143" ht="11.25" customHeight="1" x14ac:dyDescent="0.15">
      <c r="B6" s="642" t="s">
        <v>227</v>
      </c>
      <c r="C6" s="643"/>
      <c r="D6" s="643"/>
      <c r="E6" s="643"/>
      <c r="F6" s="643"/>
      <c r="G6" s="643"/>
      <c r="H6" s="643"/>
      <c r="I6" s="643"/>
      <c r="J6" s="643"/>
      <c r="K6" s="643"/>
      <c r="L6" s="643"/>
      <c r="M6" s="643"/>
      <c r="N6" s="643"/>
      <c r="O6" s="643"/>
      <c r="P6" s="643"/>
      <c r="Q6" s="644"/>
      <c r="R6" s="645">
        <v>101717</v>
      </c>
      <c r="S6" s="646"/>
      <c r="T6" s="646"/>
      <c r="U6" s="646"/>
      <c r="V6" s="646"/>
      <c r="W6" s="646"/>
      <c r="X6" s="646"/>
      <c r="Y6" s="647"/>
      <c r="Z6" s="648">
        <v>1.7</v>
      </c>
      <c r="AA6" s="648"/>
      <c r="AB6" s="648"/>
      <c r="AC6" s="648"/>
      <c r="AD6" s="649">
        <v>101717</v>
      </c>
      <c r="AE6" s="649"/>
      <c r="AF6" s="649"/>
      <c r="AG6" s="649"/>
      <c r="AH6" s="649"/>
      <c r="AI6" s="649"/>
      <c r="AJ6" s="649"/>
      <c r="AK6" s="649"/>
      <c r="AL6" s="650">
        <v>3.1</v>
      </c>
      <c r="AM6" s="651"/>
      <c r="AN6" s="651"/>
      <c r="AO6" s="652"/>
      <c r="AP6" s="642" t="s">
        <v>228</v>
      </c>
      <c r="AQ6" s="643"/>
      <c r="AR6" s="643"/>
      <c r="AS6" s="643"/>
      <c r="AT6" s="643"/>
      <c r="AU6" s="643"/>
      <c r="AV6" s="643"/>
      <c r="AW6" s="643"/>
      <c r="AX6" s="643"/>
      <c r="AY6" s="643"/>
      <c r="AZ6" s="643"/>
      <c r="BA6" s="643"/>
      <c r="BB6" s="643"/>
      <c r="BC6" s="643"/>
      <c r="BD6" s="643"/>
      <c r="BE6" s="643"/>
      <c r="BF6" s="644"/>
      <c r="BG6" s="645">
        <v>522322</v>
      </c>
      <c r="BH6" s="646"/>
      <c r="BI6" s="646"/>
      <c r="BJ6" s="646"/>
      <c r="BK6" s="646"/>
      <c r="BL6" s="646"/>
      <c r="BM6" s="646"/>
      <c r="BN6" s="647"/>
      <c r="BO6" s="648">
        <v>99.6</v>
      </c>
      <c r="BP6" s="648"/>
      <c r="BQ6" s="648"/>
      <c r="BR6" s="648"/>
      <c r="BS6" s="649" t="s">
        <v>229</v>
      </c>
      <c r="BT6" s="649"/>
      <c r="BU6" s="649"/>
      <c r="BV6" s="649"/>
      <c r="BW6" s="649"/>
      <c r="BX6" s="649"/>
      <c r="BY6" s="649"/>
      <c r="BZ6" s="649"/>
      <c r="CA6" s="649"/>
      <c r="CB6" s="653"/>
      <c r="CD6" s="656" t="s">
        <v>230</v>
      </c>
      <c r="CE6" s="657"/>
      <c r="CF6" s="657"/>
      <c r="CG6" s="657"/>
      <c r="CH6" s="657"/>
      <c r="CI6" s="657"/>
      <c r="CJ6" s="657"/>
      <c r="CK6" s="657"/>
      <c r="CL6" s="657"/>
      <c r="CM6" s="657"/>
      <c r="CN6" s="657"/>
      <c r="CO6" s="657"/>
      <c r="CP6" s="657"/>
      <c r="CQ6" s="658"/>
      <c r="CR6" s="645">
        <v>65485</v>
      </c>
      <c r="CS6" s="646"/>
      <c r="CT6" s="646"/>
      <c r="CU6" s="646"/>
      <c r="CV6" s="646"/>
      <c r="CW6" s="646"/>
      <c r="CX6" s="646"/>
      <c r="CY6" s="647"/>
      <c r="CZ6" s="639">
        <v>1.1000000000000001</v>
      </c>
      <c r="DA6" s="640"/>
      <c r="DB6" s="640"/>
      <c r="DC6" s="659"/>
      <c r="DD6" s="654" t="s">
        <v>229</v>
      </c>
      <c r="DE6" s="646"/>
      <c r="DF6" s="646"/>
      <c r="DG6" s="646"/>
      <c r="DH6" s="646"/>
      <c r="DI6" s="646"/>
      <c r="DJ6" s="646"/>
      <c r="DK6" s="646"/>
      <c r="DL6" s="646"/>
      <c r="DM6" s="646"/>
      <c r="DN6" s="646"/>
      <c r="DO6" s="646"/>
      <c r="DP6" s="647"/>
      <c r="DQ6" s="654">
        <v>65485</v>
      </c>
      <c r="DR6" s="646"/>
      <c r="DS6" s="646"/>
      <c r="DT6" s="646"/>
      <c r="DU6" s="646"/>
      <c r="DV6" s="646"/>
      <c r="DW6" s="646"/>
      <c r="DX6" s="646"/>
      <c r="DY6" s="646"/>
      <c r="DZ6" s="646"/>
      <c r="EA6" s="646"/>
      <c r="EB6" s="646"/>
      <c r="EC6" s="655"/>
    </row>
    <row r="7" spans="2:143" ht="11.25" customHeight="1" x14ac:dyDescent="0.15">
      <c r="B7" s="642" t="s">
        <v>231</v>
      </c>
      <c r="C7" s="643"/>
      <c r="D7" s="643"/>
      <c r="E7" s="643"/>
      <c r="F7" s="643"/>
      <c r="G7" s="643"/>
      <c r="H7" s="643"/>
      <c r="I7" s="643"/>
      <c r="J7" s="643"/>
      <c r="K7" s="643"/>
      <c r="L7" s="643"/>
      <c r="M7" s="643"/>
      <c r="N7" s="643"/>
      <c r="O7" s="643"/>
      <c r="P7" s="643"/>
      <c r="Q7" s="644"/>
      <c r="R7" s="645">
        <v>372</v>
      </c>
      <c r="S7" s="646"/>
      <c r="T7" s="646"/>
      <c r="U7" s="646"/>
      <c r="V7" s="646"/>
      <c r="W7" s="646"/>
      <c r="X7" s="646"/>
      <c r="Y7" s="647"/>
      <c r="Z7" s="648">
        <v>0</v>
      </c>
      <c r="AA7" s="648"/>
      <c r="AB7" s="648"/>
      <c r="AC7" s="648"/>
      <c r="AD7" s="649">
        <v>372</v>
      </c>
      <c r="AE7" s="649"/>
      <c r="AF7" s="649"/>
      <c r="AG7" s="649"/>
      <c r="AH7" s="649"/>
      <c r="AI7" s="649"/>
      <c r="AJ7" s="649"/>
      <c r="AK7" s="649"/>
      <c r="AL7" s="650">
        <v>0</v>
      </c>
      <c r="AM7" s="651"/>
      <c r="AN7" s="651"/>
      <c r="AO7" s="652"/>
      <c r="AP7" s="642" t="s">
        <v>232</v>
      </c>
      <c r="AQ7" s="643"/>
      <c r="AR7" s="643"/>
      <c r="AS7" s="643"/>
      <c r="AT7" s="643"/>
      <c r="AU7" s="643"/>
      <c r="AV7" s="643"/>
      <c r="AW7" s="643"/>
      <c r="AX7" s="643"/>
      <c r="AY7" s="643"/>
      <c r="AZ7" s="643"/>
      <c r="BA7" s="643"/>
      <c r="BB7" s="643"/>
      <c r="BC7" s="643"/>
      <c r="BD7" s="643"/>
      <c r="BE7" s="643"/>
      <c r="BF7" s="644"/>
      <c r="BG7" s="645">
        <v>248653</v>
      </c>
      <c r="BH7" s="646"/>
      <c r="BI7" s="646"/>
      <c r="BJ7" s="646"/>
      <c r="BK7" s="646"/>
      <c r="BL7" s="646"/>
      <c r="BM7" s="646"/>
      <c r="BN7" s="647"/>
      <c r="BO7" s="648">
        <v>47.4</v>
      </c>
      <c r="BP7" s="648"/>
      <c r="BQ7" s="648"/>
      <c r="BR7" s="648"/>
      <c r="BS7" s="649" t="s">
        <v>137</v>
      </c>
      <c r="BT7" s="649"/>
      <c r="BU7" s="649"/>
      <c r="BV7" s="649"/>
      <c r="BW7" s="649"/>
      <c r="BX7" s="649"/>
      <c r="BY7" s="649"/>
      <c r="BZ7" s="649"/>
      <c r="CA7" s="649"/>
      <c r="CB7" s="653"/>
      <c r="CD7" s="660" t="s">
        <v>233</v>
      </c>
      <c r="CE7" s="661"/>
      <c r="CF7" s="661"/>
      <c r="CG7" s="661"/>
      <c r="CH7" s="661"/>
      <c r="CI7" s="661"/>
      <c r="CJ7" s="661"/>
      <c r="CK7" s="661"/>
      <c r="CL7" s="661"/>
      <c r="CM7" s="661"/>
      <c r="CN7" s="661"/>
      <c r="CO7" s="661"/>
      <c r="CP7" s="661"/>
      <c r="CQ7" s="662"/>
      <c r="CR7" s="645">
        <v>1134489</v>
      </c>
      <c r="CS7" s="646"/>
      <c r="CT7" s="646"/>
      <c r="CU7" s="646"/>
      <c r="CV7" s="646"/>
      <c r="CW7" s="646"/>
      <c r="CX7" s="646"/>
      <c r="CY7" s="647"/>
      <c r="CZ7" s="648">
        <v>18.5</v>
      </c>
      <c r="DA7" s="648"/>
      <c r="DB7" s="648"/>
      <c r="DC7" s="648"/>
      <c r="DD7" s="654">
        <v>31032</v>
      </c>
      <c r="DE7" s="646"/>
      <c r="DF7" s="646"/>
      <c r="DG7" s="646"/>
      <c r="DH7" s="646"/>
      <c r="DI7" s="646"/>
      <c r="DJ7" s="646"/>
      <c r="DK7" s="646"/>
      <c r="DL7" s="646"/>
      <c r="DM7" s="646"/>
      <c r="DN7" s="646"/>
      <c r="DO7" s="646"/>
      <c r="DP7" s="647"/>
      <c r="DQ7" s="654">
        <v>553114</v>
      </c>
      <c r="DR7" s="646"/>
      <c r="DS7" s="646"/>
      <c r="DT7" s="646"/>
      <c r="DU7" s="646"/>
      <c r="DV7" s="646"/>
      <c r="DW7" s="646"/>
      <c r="DX7" s="646"/>
      <c r="DY7" s="646"/>
      <c r="DZ7" s="646"/>
      <c r="EA7" s="646"/>
      <c r="EB7" s="646"/>
      <c r="EC7" s="655"/>
    </row>
    <row r="8" spans="2:143" ht="11.25" customHeight="1" x14ac:dyDescent="0.15">
      <c r="B8" s="642" t="s">
        <v>234</v>
      </c>
      <c r="C8" s="643"/>
      <c r="D8" s="643"/>
      <c r="E8" s="643"/>
      <c r="F8" s="643"/>
      <c r="G8" s="643"/>
      <c r="H8" s="643"/>
      <c r="I8" s="643"/>
      <c r="J8" s="643"/>
      <c r="K8" s="643"/>
      <c r="L8" s="643"/>
      <c r="M8" s="643"/>
      <c r="N8" s="643"/>
      <c r="O8" s="643"/>
      <c r="P8" s="643"/>
      <c r="Q8" s="644"/>
      <c r="R8" s="645">
        <v>1224</v>
      </c>
      <c r="S8" s="646"/>
      <c r="T8" s="646"/>
      <c r="U8" s="646"/>
      <c r="V8" s="646"/>
      <c r="W8" s="646"/>
      <c r="X8" s="646"/>
      <c r="Y8" s="647"/>
      <c r="Z8" s="648">
        <v>0</v>
      </c>
      <c r="AA8" s="648"/>
      <c r="AB8" s="648"/>
      <c r="AC8" s="648"/>
      <c r="AD8" s="649">
        <v>1224</v>
      </c>
      <c r="AE8" s="649"/>
      <c r="AF8" s="649"/>
      <c r="AG8" s="649"/>
      <c r="AH8" s="649"/>
      <c r="AI8" s="649"/>
      <c r="AJ8" s="649"/>
      <c r="AK8" s="649"/>
      <c r="AL8" s="650">
        <v>0</v>
      </c>
      <c r="AM8" s="651"/>
      <c r="AN8" s="651"/>
      <c r="AO8" s="652"/>
      <c r="AP8" s="642" t="s">
        <v>235</v>
      </c>
      <c r="AQ8" s="643"/>
      <c r="AR8" s="643"/>
      <c r="AS8" s="643"/>
      <c r="AT8" s="643"/>
      <c r="AU8" s="643"/>
      <c r="AV8" s="643"/>
      <c r="AW8" s="643"/>
      <c r="AX8" s="643"/>
      <c r="AY8" s="643"/>
      <c r="AZ8" s="643"/>
      <c r="BA8" s="643"/>
      <c r="BB8" s="643"/>
      <c r="BC8" s="643"/>
      <c r="BD8" s="643"/>
      <c r="BE8" s="643"/>
      <c r="BF8" s="644"/>
      <c r="BG8" s="645">
        <v>8778</v>
      </c>
      <c r="BH8" s="646"/>
      <c r="BI8" s="646"/>
      <c r="BJ8" s="646"/>
      <c r="BK8" s="646"/>
      <c r="BL8" s="646"/>
      <c r="BM8" s="646"/>
      <c r="BN8" s="647"/>
      <c r="BO8" s="648">
        <v>1.7</v>
      </c>
      <c r="BP8" s="648"/>
      <c r="BQ8" s="648"/>
      <c r="BR8" s="648"/>
      <c r="BS8" s="654" t="s">
        <v>137</v>
      </c>
      <c r="BT8" s="646"/>
      <c r="BU8" s="646"/>
      <c r="BV8" s="646"/>
      <c r="BW8" s="646"/>
      <c r="BX8" s="646"/>
      <c r="BY8" s="646"/>
      <c r="BZ8" s="646"/>
      <c r="CA8" s="646"/>
      <c r="CB8" s="655"/>
      <c r="CD8" s="660" t="s">
        <v>236</v>
      </c>
      <c r="CE8" s="661"/>
      <c r="CF8" s="661"/>
      <c r="CG8" s="661"/>
      <c r="CH8" s="661"/>
      <c r="CI8" s="661"/>
      <c r="CJ8" s="661"/>
      <c r="CK8" s="661"/>
      <c r="CL8" s="661"/>
      <c r="CM8" s="661"/>
      <c r="CN8" s="661"/>
      <c r="CO8" s="661"/>
      <c r="CP8" s="661"/>
      <c r="CQ8" s="662"/>
      <c r="CR8" s="645">
        <v>1220898</v>
      </c>
      <c r="CS8" s="646"/>
      <c r="CT8" s="646"/>
      <c r="CU8" s="646"/>
      <c r="CV8" s="646"/>
      <c r="CW8" s="646"/>
      <c r="CX8" s="646"/>
      <c r="CY8" s="647"/>
      <c r="CZ8" s="648">
        <v>20</v>
      </c>
      <c r="DA8" s="648"/>
      <c r="DB8" s="648"/>
      <c r="DC8" s="648"/>
      <c r="DD8" s="654">
        <v>8772</v>
      </c>
      <c r="DE8" s="646"/>
      <c r="DF8" s="646"/>
      <c r="DG8" s="646"/>
      <c r="DH8" s="646"/>
      <c r="DI8" s="646"/>
      <c r="DJ8" s="646"/>
      <c r="DK8" s="646"/>
      <c r="DL8" s="646"/>
      <c r="DM8" s="646"/>
      <c r="DN8" s="646"/>
      <c r="DO8" s="646"/>
      <c r="DP8" s="647"/>
      <c r="DQ8" s="654">
        <v>740282</v>
      </c>
      <c r="DR8" s="646"/>
      <c r="DS8" s="646"/>
      <c r="DT8" s="646"/>
      <c r="DU8" s="646"/>
      <c r="DV8" s="646"/>
      <c r="DW8" s="646"/>
      <c r="DX8" s="646"/>
      <c r="DY8" s="646"/>
      <c r="DZ8" s="646"/>
      <c r="EA8" s="646"/>
      <c r="EB8" s="646"/>
      <c r="EC8" s="655"/>
    </row>
    <row r="9" spans="2:143" ht="11.25" customHeight="1" x14ac:dyDescent="0.15">
      <c r="B9" s="642" t="s">
        <v>237</v>
      </c>
      <c r="C9" s="643"/>
      <c r="D9" s="643"/>
      <c r="E9" s="643"/>
      <c r="F9" s="643"/>
      <c r="G9" s="643"/>
      <c r="H9" s="643"/>
      <c r="I9" s="643"/>
      <c r="J9" s="643"/>
      <c r="K9" s="643"/>
      <c r="L9" s="643"/>
      <c r="M9" s="643"/>
      <c r="N9" s="643"/>
      <c r="O9" s="643"/>
      <c r="P9" s="643"/>
      <c r="Q9" s="644"/>
      <c r="R9" s="645">
        <v>801</v>
      </c>
      <c r="S9" s="646"/>
      <c r="T9" s="646"/>
      <c r="U9" s="646"/>
      <c r="V9" s="646"/>
      <c r="W9" s="646"/>
      <c r="X9" s="646"/>
      <c r="Y9" s="647"/>
      <c r="Z9" s="648">
        <v>0</v>
      </c>
      <c r="AA9" s="648"/>
      <c r="AB9" s="648"/>
      <c r="AC9" s="648"/>
      <c r="AD9" s="649">
        <v>801</v>
      </c>
      <c r="AE9" s="649"/>
      <c r="AF9" s="649"/>
      <c r="AG9" s="649"/>
      <c r="AH9" s="649"/>
      <c r="AI9" s="649"/>
      <c r="AJ9" s="649"/>
      <c r="AK9" s="649"/>
      <c r="AL9" s="650">
        <v>0</v>
      </c>
      <c r="AM9" s="651"/>
      <c r="AN9" s="651"/>
      <c r="AO9" s="652"/>
      <c r="AP9" s="642" t="s">
        <v>238</v>
      </c>
      <c r="AQ9" s="643"/>
      <c r="AR9" s="643"/>
      <c r="AS9" s="643"/>
      <c r="AT9" s="643"/>
      <c r="AU9" s="643"/>
      <c r="AV9" s="643"/>
      <c r="AW9" s="643"/>
      <c r="AX9" s="643"/>
      <c r="AY9" s="643"/>
      <c r="AZ9" s="643"/>
      <c r="BA9" s="643"/>
      <c r="BB9" s="643"/>
      <c r="BC9" s="643"/>
      <c r="BD9" s="643"/>
      <c r="BE9" s="643"/>
      <c r="BF9" s="644"/>
      <c r="BG9" s="645">
        <v>204629</v>
      </c>
      <c r="BH9" s="646"/>
      <c r="BI9" s="646"/>
      <c r="BJ9" s="646"/>
      <c r="BK9" s="646"/>
      <c r="BL9" s="646"/>
      <c r="BM9" s="646"/>
      <c r="BN9" s="647"/>
      <c r="BO9" s="648">
        <v>39</v>
      </c>
      <c r="BP9" s="648"/>
      <c r="BQ9" s="648"/>
      <c r="BR9" s="648"/>
      <c r="BS9" s="654" t="s">
        <v>229</v>
      </c>
      <c r="BT9" s="646"/>
      <c r="BU9" s="646"/>
      <c r="BV9" s="646"/>
      <c r="BW9" s="646"/>
      <c r="BX9" s="646"/>
      <c r="BY9" s="646"/>
      <c r="BZ9" s="646"/>
      <c r="CA9" s="646"/>
      <c r="CB9" s="655"/>
      <c r="CD9" s="660" t="s">
        <v>239</v>
      </c>
      <c r="CE9" s="661"/>
      <c r="CF9" s="661"/>
      <c r="CG9" s="661"/>
      <c r="CH9" s="661"/>
      <c r="CI9" s="661"/>
      <c r="CJ9" s="661"/>
      <c r="CK9" s="661"/>
      <c r="CL9" s="661"/>
      <c r="CM9" s="661"/>
      <c r="CN9" s="661"/>
      <c r="CO9" s="661"/>
      <c r="CP9" s="661"/>
      <c r="CQ9" s="662"/>
      <c r="CR9" s="645">
        <v>725430</v>
      </c>
      <c r="CS9" s="646"/>
      <c r="CT9" s="646"/>
      <c r="CU9" s="646"/>
      <c r="CV9" s="646"/>
      <c r="CW9" s="646"/>
      <c r="CX9" s="646"/>
      <c r="CY9" s="647"/>
      <c r="CZ9" s="648">
        <v>11.9</v>
      </c>
      <c r="DA9" s="648"/>
      <c r="DB9" s="648"/>
      <c r="DC9" s="648"/>
      <c r="DD9" s="654">
        <v>15401</v>
      </c>
      <c r="DE9" s="646"/>
      <c r="DF9" s="646"/>
      <c r="DG9" s="646"/>
      <c r="DH9" s="646"/>
      <c r="DI9" s="646"/>
      <c r="DJ9" s="646"/>
      <c r="DK9" s="646"/>
      <c r="DL9" s="646"/>
      <c r="DM9" s="646"/>
      <c r="DN9" s="646"/>
      <c r="DO9" s="646"/>
      <c r="DP9" s="647"/>
      <c r="DQ9" s="654">
        <v>672497</v>
      </c>
      <c r="DR9" s="646"/>
      <c r="DS9" s="646"/>
      <c r="DT9" s="646"/>
      <c r="DU9" s="646"/>
      <c r="DV9" s="646"/>
      <c r="DW9" s="646"/>
      <c r="DX9" s="646"/>
      <c r="DY9" s="646"/>
      <c r="DZ9" s="646"/>
      <c r="EA9" s="646"/>
      <c r="EB9" s="646"/>
      <c r="EC9" s="655"/>
    </row>
    <row r="10" spans="2:143" ht="11.25" customHeight="1" x14ac:dyDescent="0.15">
      <c r="B10" s="642" t="s">
        <v>240</v>
      </c>
      <c r="C10" s="643"/>
      <c r="D10" s="643"/>
      <c r="E10" s="643"/>
      <c r="F10" s="643"/>
      <c r="G10" s="643"/>
      <c r="H10" s="643"/>
      <c r="I10" s="643"/>
      <c r="J10" s="643"/>
      <c r="K10" s="643"/>
      <c r="L10" s="643"/>
      <c r="M10" s="643"/>
      <c r="N10" s="643"/>
      <c r="O10" s="643"/>
      <c r="P10" s="643"/>
      <c r="Q10" s="644"/>
      <c r="R10" s="645" t="s">
        <v>229</v>
      </c>
      <c r="S10" s="646"/>
      <c r="T10" s="646"/>
      <c r="U10" s="646"/>
      <c r="V10" s="646"/>
      <c r="W10" s="646"/>
      <c r="X10" s="646"/>
      <c r="Y10" s="647"/>
      <c r="Z10" s="648" t="s">
        <v>229</v>
      </c>
      <c r="AA10" s="648"/>
      <c r="AB10" s="648"/>
      <c r="AC10" s="648"/>
      <c r="AD10" s="649" t="s">
        <v>241</v>
      </c>
      <c r="AE10" s="649"/>
      <c r="AF10" s="649"/>
      <c r="AG10" s="649"/>
      <c r="AH10" s="649"/>
      <c r="AI10" s="649"/>
      <c r="AJ10" s="649"/>
      <c r="AK10" s="649"/>
      <c r="AL10" s="650" t="s">
        <v>137</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17690</v>
      </c>
      <c r="BH10" s="646"/>
      <c r="BI10" s="646"/>
      <c r="BJ10" s="646"/>
      <c r="BK10" s="646"/>
      <c r="BL10" s="646"/>
      <c r="BM10" s="646"/>
      <c r="BN10" s="647"/>
      <c r="BO10" s="648">
        <v>3.4</v>
      </c>
      <c r="BP10" s="648"/>
      <c r="BQ10" s="648"/>
      <c r="BR10" s="648"/>
      <c r="BS10" s="654" t="s">
        <v>127</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v>309</v>
      </c>
      <c r="CS10" s="646"/>
      <c r="CT10" s="646"/>
      <c r="CU10" s="646"/>
      <c r="CV10" s="646"/>
      <c r="CW10" s="646"/>
      <c r="CX10" s="646"/>
      <c r="CY10" s="647"/>
      <c r="CZ10" s="648">
        <v>0</v>
      </c>
      <c r="DA10" s="648"/>
      <c r="DB10" s="648"/>
      <c r="DC10" s="648"/>
      <c r="DD10" s="654" t="s">
        <v>229</v>
      </c>
      <c r="DE10" s="646"/>
      <c r="DF10" s="646"/>
      <c r="DG10" s="646"/>
      <c r="DH10" s="646"/>
      <c r="DI10" s="646"/>
      <c r="DJ10" s="646"/>
      <c r="DK10" s="646"/>
      <c r="DL10" s="646"/>
      <c r="DM10" s="646"/>
      <c r="DN10" s="646"/>
      <c r="DO10" s="646"/>
      <c r="DP10" s="647"/>
      <c r="DQ10" s="654">
        <v>309</v>
      </c>
      <c r="DR10" s="646"/>
      <c r="DS10" s="646"/>
      <c r="DT10" s="646"/>
      <c r="DU10" s="646"/>
      <c r="DV10" s="646"/>
      <c r="DW10" s="646"/>
      <c r="DX10" s="646"/>
      <c r="DY10" s="646"/>
      <c r="DZ10" s="646"/>
      <c r="EA10" s="646"/>
      <c r="EB10" s="646"/>
      <c r="EC10" s="655"/>
    </row>
    <row r="11" spans="2:143" ht="11.25" customHeight="1" x14ac:dyDescent="0.15">
      <c r="B11" s="642" t="s">
        <v>244</v>
      </c>
      <c r="C11" s="643"/>
      <c r="D11" s="643"/>
      <c r="E11" s="643"/>
      <c r="F11" s="643"/>
      <c r="G11" s="643"/>
      <c r="H11" s="643"/>
      <c r="I11" s="643"/>
      <c r="J11" s="643"/>
      <c r="K11" s="643"/>
      <c r="L11" s="643"/>
      <c r="M11" s="643"/>
      <c r="N11" s="643"/>
      <c r="O11" s="643"/>
      <c r="P11" s="643"/>
      <c r="Q11" s="644"/>
      <c r="R11" s="645">
        <v>101335</v>
      </c>
      <c r="S11" s="646"/>
      <c r="T11" s="646"/>
      <c r="U11" s="646"/>
      <c r="V11" s="646"/>
      <c r="W11" s="646"/>
      <c r="X11" s="646"/>
      <c r="Y11" s="647"/>
      <c r="Z11" s="650">
        <v>1.7</v>
      </c>
      <c r="AA11" s="651"/>
      <c r="AB11" s="651"/>
      <c r="AC11" s="663"/>
      <c r="AD11" s="654">
        <v>101335</v>
      </c>
      <c r="AE11" s="646"/>
      <c r="AF11" s="646"/>
      <c r="AG11" s="646"/>
      <c r="AH11" s="646"/>
      <c r="AI11" s="646"/>
      <c r="AJ11" s="646"/>
      <c r="AK11" s="647"/>
      <c r="AL11" s="650">
        <v>3.1</v>
      </c>
      <c r="AM11" s="651"/>
      <c r="AN11" s="651"/>
      <c r="AO11" s="652"/>
      <c r="AP11" s="642" t="s">
        <v>245</v>
      </c>
      <c r="AQ11" s="643"/>
      <c r="AR11" s="643"/>
      <c r="AS11" s="643"/>
      <c r="AT11" s="643"/>
      <c r="AU11" s="643"/>
      <c r="AV11" s="643"/>
      <c r="AW11" s="643"/>
      <c r="AX11" s="643"/>
      <c r="AY11" s="643"/>
      <c r="AZ11" s="643"/>
      <c r="BA11" s="643"/>
      <c r="BB11" s="643"/>
      <c r="BC11" s="643"/>
      <c r="BD11" s="643"/>
      <c r="BE11" s="643"/>
      <c r="BF11" s="644"/>
      <c r="BG11" s="645">
        <v>17556</v>
      </c>
      <c r="BH11" s="646"/>
      <c r="BI11" s="646"/>
      <c r="BJ11" s="646"/>
      <c r="BK11" s="646"/>
      <c r="BL11" s="646"/>
      <c r="BM11" s="646"/>
      <c r="BN11" s="647"/>
      <c r="BO11" s="648">
        <v>3.3</v>
      </c>
      <c r="BP11" s="648"/>
      <c r="BQ11" s="648"/>
      <c r="BR11" s="648"/>
      <c r="BS11" s="654" t="s">
        <v>241</v>
      </c>
      <c r="BT11" s="646"/>
      <c r="BU11" s="646"/>
      <c r="BV11" s="646"/>
      <c r="BW11" s="646"/>
      <c r="BX11" s="646"/>
      <c r="BY11" s="646"/>
      <c r="BZ11" s="646"/>
      <c r="CA11" s="646"/>
      <c r="CB11" s="655"/>
      <c r="CD11" s="660" t="s">
        <v>246</v>
      </c>
      <c r="CE11" s="661"/>
      <c r="CF11" s="661"/>
      <c r="CG11" s="661"/>
      <c r="CH11" s="661"/>
      <c r="CI11" s="661"/>
      <c r="CJ11" s="661"/>
      <c r="CK11" s="661"/>
      <c r="CL11" s="661"/>
      <c r="CM11" s="661"/>
      <c r="CN11" s="661"/>
      <c r="CO11" s="661"/>
      <c r="CP11" s="661"/>
      <c r="CQ11" s="662"/>
      <c r="CR11" s="645">
        <v>578030</v>
      </c>
      <c r="CS11" s="646"/>
      <c r="CT11" s="646"/>
      <c r="CU11" s="646"/>
      <c r="CV11" s="646"/>
      <c r="CW11" s="646"/>
      <c r="CX11" s="646"/>
      <c r="CY11" s="647"/>
      <c r="CZ11" s="648">
        <v>9.4</v>
      </c>
      <c r="DA11" s="648"/>
      <c r="DB11" s="648"/>
      <c r="DC11" s="648"/>
      <c r="DD11" s="654">
        <v>305990</v>
      </c>
      <c r="DE11" s="646"/>
      <c r="DF11" s="646"/>
      <c r="DG11" s="646"/>
      <c r="DH11" s="646"/>
      <c r="DI11" s="646"/>
      <c r="DJ11" s="646"/>
      <c r="DK11" s="646"/>
      <c r="DL11" s="646"/>
      <c r="DM11" s="646"/>
      <c r="DN11" s="646"/>
      <c r="DO11" s="646"/>
      <c r="DP11" s="647"/>
      <c r="DQ11" s="654">
        <v>254483</v>
      </c>
      <c r="DR11" s="646"/>
      <c r="DS11" s="646"/>
      <c r="DT11" s="646"/>
      <c r="DU11" s="646"/>
      <c r="DV11" s="646"/>
      <c r="DW11" s="646"/>
      <c r="DX11" s="646"/>
      <c r="DY11" s="646"/>
      <c r="DZ11" s="646"/>
      <c r="EA11" s="646"/>
      <c r="EB11" s="646"/>
      <c r="EC11" s="655"/>
    </row>
    <row r="12" spans="2:143" ht="11.25" customHeight="1" x14ac:dyDescent="0.15">
      <c r="B12" s="642" t="s">
        <v>247</v>
      </c>
      <c r="C12" s="643"/>
      <c r="D12" s="643"/>
      <c r="E12" s="643"/>
      <c r="F12" s="643"/>
      <c r="G12" s="643"/>
      <c r="H12" s="643"/>
      <c r="I12" s="643"/>
      <c r="J12" s="643"/>
      <c r="K12" s="643"/>
      <c r="L12" s="643"/>
      <c r="M12" s="643"/>
      <c r="N12" s="643"/>
      <c r="O12" s="643"/>
      <c r="P12" s="643"/>
      <c r="Q12" s="644"/>
      <c r="R12" s="645" t="s">
        <v>229</v>
      </c>
      <c r="S12" s="646"/>
      <c r="T12" s="646"/>
      <c r="U12" s="646"/>
      <c r="V12" s="646"/>
      <c r="W12" s="646"/>
      <c r="X12" s="646"/>
      <c r="Y12" s="647"/>
      <c r="Z12" s="648" t="s">
        <v>127</v>
      </c>
      <c r="AA12" s="648"/>
      <c r="AB12" s="648"/>
      <c r="AC12" s="648"/>
      <c r="AD12" s="649" t="s">
        <v>229</v>
      </c>
      <c r="AE12" s="649"/>
      <c r="AF12" s="649"/>
      <c r="AG12" s="649"/>
      <c r="AH12" s="649"/>
      <c r="AI12" s="649"/>
      <c r="AJ12" s="649"/>
      <c r="AK12" s="649"/>
      <c r="AL12" s="650" t="s">
        <v>229</v>
      </c>
      <c r="AM12" s="651"/>
      <c r="AN12" s="651"/>
      <c r="AO12" s="652"/>
      <c r="AP12" s="642" t="s">
        <v>248</v>
      </c>
      <c r="AQ12" s="643"/>
      <c r="AR12" s="643"/>
      <c r="AS12" s="643"/>
      <c r="AT12" s="643"/>
      <c r="AU12" s="643"/>
      <c r="AV12" s="643"/>
      <c r="AW12" s="643"/>
      <c r="AX12" s="643"/>
      <c r="AY12" s="643"/>
      <c r="AZ12" s="643"/>
      <c r="BA12" s="643"/>
      <c r="BB12" s="643"/>
      <c r="BC12" s="643"/>
      <c r="BD12" s="643"/>
      <c r="BE12" s="643"/>
      <c r="BF12" s="644"/>
      <c r="BG12" s="645">
        <v>216034</v>
      </c>
      <c r="BH12" s="646"/>
      <c r="BI12" s="646"/>
      <c r="BJ12" s="646"/>
      <c r="BK12" s="646"/>
      <c r="BL12" s="646"/>
      <c r="BM12" s="646"/>
      <c r="BN12" s="647"/>
      <c r="BO12" s="648">
        <v>41.2</v>
      </c>
      <c r="BP12" s="648"/>
      <c r="BQ12" s="648"/>
      <c r="BR12" s="648"/>
      <c r="BS12" s="654" t="s">
        <v>241</v>
      </c>
      <c r="BT12" s="646"/>
      <c r="BU12" s="646"/>
      <c r="BV12" s="646"/>
      <c r="BW12" s="646"/>
      <c r="BX12" s="646"/>
      <c r="BY12" s="646"/>
      <c r="BZ12" s="646"/>
      <c r="CA12" s="646"/>
      <c r="CB12" s="655"/>
      <c r="CD12" s="660" t="s">
        <v>249</v>
      </c>
      <c r="CE12" s="661"/>
      <c r="CF12" s="661"/>
      <c r="CG12" s="661"/>
      <c r="CH12" s="661"/>
      <c r="CI12" s="661"/>
      <c r="CJ12" s="661"/>
      <c r="CK12" s="661"/>
      <c r="CL12" s="661"/>
      <c r="CM12" s="661"/>
      <c r="CN12" s="661"/>
      <c r="CO12" s="661"/>
      <c r="CP12" s="661"/>
      <c r="CQ12" s="662"/>
      <c r="CR12" s="645">
        <v>164973</v>
      </c>
      <c r="CS12" s="646"/>
      <c r="CT12" s="646"/>
      <c r="CU12" s="646"/>
      <c r="CV12" s="646"/>
      <c r="CW12" s="646"/>
      <c r="CX12" s="646"/>
      <c r="CY12" s="647"/>
      <c r="CZ12" s="648">
        <v>2.7</v>
      </c>
      <c r="DA12" s="648"/>
      <c r="DB12" s="648"/>
      <c r="DC12" s="648"/>
      <c r="DD12" s="654">
        <v>28804</v>
      </c>
      <c r="DE12" s="646"/>
      <c r="DF12" s="646"/>
      <c r="DG12" s="646"/>
      <c r="DH12" s="646"/>
      <c r="DI12" s="646"/>
      <c r="DJ12" s="646"/>
      <c r="DK12" s="646"/>
      <c r="DL12" s="646"/>
      <c r="DM12" s="646"/>
      <c r="DN12" s="646"/>
      <c r="DO12" s="646"/>
      <c r="DP12" s="647"/>
      <c r="DQ12" s="654">
        <v>107570</v>
      </c>
      <c r="DR12" s="646"/>
      <c r="DS12" s="646"/>
      <c r="DT12" s="646"/>
      <c r="DU12" s="646"/>
      <c r="DV12" s="646"/>
      <c r="DW12" s="646"/>
      <c r="DX12" s="646"/>
      <c r="DY12" s="646"/>
      <c r="DZ12" s="646"/>
      <c r="EA12" s="646"/>
      <c r="EB12" s="646"/>
      <c r="EC12" s="655"/>
    </row>
    <row r="13" spans="2:143" ht="11.25" customHeight="1" x14ac:dyDescent="0.15">
      <c r="B13" s="642" t="s">
        <v>250</v>
      </c>
      <c r="C13" s="643"/>
      <c r="D13" s="643"/>
      <c r="E13" s="643"/>
      <c r="F13" s="643"/>
      <c r="G13" s="643"/>
      <c r="H13" s="643"/>
      <c r="I13" s="643"/>
      <c r="J13" s="643"/>
      <c r="K13" s="643"/>
      <c r="L13" s="643"/>
      <c r="M13" s="643"/>
      <c r="N13" s="643"/>
      <c r="O13" s="643"/>
      <c r="P13" s="643"/>
      <c r="Q13" s="644"/>
      <c r="R13" s="645" t="s">
        <v>137</v>
      </c>
      <c r="S13" s="646"/>
      <c r="T13" s="646"/>
      <c r="U13" s="646"/>
      <c r="V13" s="646"/>
      <c r="W13" s="646"/>
      <c r="X13" s="646"/>
      <c r="Y13" s="647"/>
      <c r="Z13" s="648" t="s">
        <v>137</v>
      </c>
      <c r="AA13" s="648"/>
      <c r="AB13" s="648"/>
      <c r="AC13" s="648"/>
      <c r="AD13" s="649" t="s">
        <v>229</v>
      </c>
      <c r="AE13" s="649"/>
      <c r="AF13" s="649"/>
      <c r="AG13" s="649"/>
      <c r="AH13" s="649"/>
      <c r="AI13" s="649"/>
      <c r="AJ13" s="649"/>
      <c r="AK13" s="649"/>
      <c r="AL13" s="650" t="s">
        <v>229</v>
      </c>
      <c r="AM13" s="651"/>
      <c r="AN13" s="651"/>
      <c r="AO13" s="652"/>
      <c r="AP13" s="642" t="s">
        <v>251</v>
      </c>
      <c r="AQ13" s="643"/>
      <c r="AR13" s="643"/>
      <c r="AS13" s="643"/>
      <c r="AT13" s="643"/>
      <c r="AU13" s="643"/>
      <c r="AV13" s="643"/>
      <c r="AW13" s="643"/>
      <c r="AX13" s="643"/>
      <c r="AY13" s="643"/>
      <c r="AZ13" s="643"/>
      <c r="BA13" s="643"/>
      <c r="BB13" s="643"/>
      <c r="BC13" s="643"/>
      <c r="BD13" s="643"/>
      <c r="BE13" s="643"/>
      <c r="BF13" s="644"/>
      <c r="BG13" s="645">
        <v>211405</v>
      </c>
      <c r="BH13" s="646"/>
      <c r="BI13" s="646"/>
      <c r="BJ13" s="646"/>
      <c r="BK13" s="646"/>
      <c r="BL13" s="646"/>
      <c r="BM13" s="646"/>
      <c r="BN13" s="647"/>
      <c r="BO13" s="648">
        <v>40.299999999999997</v>
      </c>
      <c r="BP13" s="648"/>
      <c r="BQ13" s="648"/>
      <c r="BR13" s="648"/>
      <c r="BS13" s="654" t="s">
        <v>127</v>
      </c>
      <c r="BT13" s="646"/>
      <c r="BU13" s="646"/>
      <c r="BV13" s="646"/>
      <c r="BW13" s="646"/>
      <c r="BX13" s="646"/>
      <c r="BY13" s="646"/>
      <c r="BZ13" s="646"/>
      <c r="CA13" s="646"/>
      <c r="CB13" s="655"/>
      <c r="CD13" s="660" t="s">
        <v>252</v>
      </c>
      <c r="CE13" s="661"/>
      <c r="CF13" s="661"/>
      <c r="CG13" s="661"/>
      <c r="CH13" s="661"/>
      <c r="CI13" s="661"/>
      <c r="CJ13" s="661"/>
      <c r="CK13" s="661"/>
      <c r="CL13" s="661"/>
      <c r="CM13" s="661"/>
      <c r="CN13" s="661"/>
      <c r="CO13" s="661"/>
      <c r="CP13" s="661"/>
      <c r="CQ13" s="662"/>
      <c r="CR13" s="645">
        <v>719478</v>
      </c>
      <c r="CS13" s="646"/>
      <c r="CT13" s="646"/>
      <c r="CU13" s="646"/>
      <c r="CV13" s="646"/>
      <c r="CW13" s="646"/>
      <c r="CX13" s="646"/>
      <c r="CY13" s="647"/>
      <c r="CZ13" s="648">
        <v>11.8</v>
      </c>
      <c r="DA13" s="648"/>
      <c r="DB13" s="648"/>
      <c r="DC13" s="648"/>
      <c r="DD13" s="654">
        <v>373859</v>
      </c>
      <c r="DE13" s="646"/>
      <c r="DF13" s="646"/>
      <c r="DG13" s="646"/>
      <c r="DH13" s="646"/>
      <c r="DI13" s="646"/>
      <c r="DJ13" s="646"/>
      <c r="DK13" s="646"/>
      <c r="DL13" s="646"/>
      <c r="DM13" s="646"/>
      <c r="DN13" s="646"/>
      <c r="DO13" s="646"/>
      <c r="DP13" s="647"/>
      <c r="DQ13" s="654">
        <v>406995</v>
      </c>
      <c r="DR13" s="646"/>
      <c r="DS13" s="646"/>
      <c r="DT13" s="646"/>
      <c r="DU13" s="646"/>
      <c r="DV13" s="646"/>
      <c r="DW13" s="646"/>
      <c r="DX13" s="646"/>
      <c r="DY13" s="646"/>
      <c r="DZ13" s="646"/>
      <c r="EA13" s="646"/>
      <c r="EB13" s="646"/>
      <c r="EC13" s="655"/>
    </row>
    <row r="14" spans="2:143" ht="11.25" customHeight="1" x14ac:dyDescent="0.15">
      <c r="B14" s="642" t="s">
        <v>253</v>
      </c>
      <c r="C14" s="643"/>
      <c r="D14" s="643"/>
      <c r="E14" s="643"/>
      <c r="F14" s="643"/>
      <c r="G14" s="643"/>
      <c r="H14" s="643"/>
      <c r="I14" s="643"/>
      <c r="J14" s="643"/>
      <c r="K14" s="643"/>
      <c r="L14" s="643"/>
      <c r="M14" s="643"/>
      <c r="N14" s="643"/>
      <c r="O14" s="643"/>
      <c r="P14" s="643"/>
      <c r="Q14" s="644"/>
      <c r="R14" s="645">
        <v>10178</v>
      </c>
      <c r="S14" s="646"/>
      <c r="T14" s="646"/>
      <c r="U14" s="646"/>
      <c r="V14" s="646"/>
      <c r="W14" s="646"/>
      <c r="X14" s="646"/>
      <c r="Y14" s="647"/>
      <c r="Z14" s="648">
        <v>0.2</v>
      </c>
      <c r="AA14" s="648"/>
      <c r="AB14" s="648"/>
      <c r="AC14" s="648"/>
      <c r="AD14" s="649">
        <v>10178</v>
      </c>
      <c r="AE14" s="649"/>
      <c r="AF14" s="649"/>
      <c r="AG14" s="649"/>
      <c r="AH14" s="649"/>
      <c r="AI14" s="649"/>
      <c r="AJ14" s="649"/>
      <c r="AK14" s="649"/>
      <c r="AL14" s="650">
        <v>0.3</v>
      </c>
      <c r="AM14" s="651"/>
      <c r="AN14" s="651"/>
      <c r="AO14" s="652"/>
      <c r="AP14" s="642" t="s">
        <v>254</v>
      </c>
      <c r="AQ14" s="643"/>
      <c r="AR14" s="643"/>
      <c r="AS14" s="643"/>
      <c r="AT14" s="643"/>
      <c r="AU14" s="643"/>
      <c r="AV14" s="643"/>
      <c r="AW14" s="643"/>
      <c r="AX14" s="643"/>
      <c r="AY14" s="643"/>
      <c r="AZ14" s="643"/>
      <c r="BA14" s="643"/>
      <c r="BB14" s="643"/>
      <c r="BC14" s="643"/>
      <c r="BD14" s="643"/>
      <c r="BE14" s="643"/>
      <c r="BF14" s="644"/>
      <c r="BG14" s="645">
        <v>15751</v>
      </c>
      <c r="BH14" s="646"/>
      <c r="BI14" s="646"/>
      <c r="BJ14" s="646"/>
      <c r="BK14" s="646"/>
      <c r="BL14" s="646"/>
      <c r="BM14" s="646"/>
      <c r="BN14" s="647"/>
      <c r="BO14" s="648">
        <v>3</v>
      </c>
      <c r="BP14" s="648"/>
      <c r="BQ14" s="648"/>
      <c r="BR14" s="648"/>
      <c r="BS14" s="654" t="s">
        <v>137</v>
      </c>
      <c r="BT14" s="646"/>
      <c r="BU14" s="646"/>
      <c r="BV14" s="646"/>
      <c r="BW14" s="646"/>
      <c r="BX14" s="646"/>
      <c r="BY14" s="646"/>
      <c r="BZ14" s="646"/>
      <c r="CA14" s="646"/>
      <c r="CB14" s="655"/>
      <c r="CD14" s="660" t="s">
        <v>255</v>
      </c>
      <c r="CE14" s="661"/>
      <c r="CF14" s="661"/>
      <c r="CG14" s="661"/>
      <c r="CH14" s="661"/>
      <c r="CI14" s="661"/>
      <c r="CJ14" s="661"/>
      <c r="CK14" s="661"/>
      <c r="CL14" s="661"/>
      <c r="CM14" s="661"/>
      <c r="CN14" s="661"/>
      <c r="CO14" s="661"/>
      <c r="CP14" s="661"/>
      <c r="CQ14" s="662"/>
      <c r="CR14" s="645">
        <v>281123</v>
      </c>
      <c r="CS14" s="646"/>
      <c r="CT14" s="646"/>
      <c r="CU14" s="646"/>
      <c r="CV14" s="646"/>
      <c r="CW14" s="646"/>
      <c r="CX14" s="646"/>
      <c r="CY14" s="647"/>
      <c r="CZ14" s="648">
        <v>4.5999999999999996</v>
      </c>
      <c r="DA14" s="648"/>
      <c r="DB14" s="648"/>
      <c r="DC14" s="648"/>
      <c r="DD14" s="654">
        <v>68344</v>
      </c>
      <c r="DE14" s="646"/>
      <c r="DF14" s="646"/>
      <c r="DG14" s="646"/>
      <c r="DH14" s="646"/>
      <c r="DI14" s="646"/>
      <c r="DJ14" s="646"/>
      <c r="DK14" s="646"/>
      <c r="DL14" s="646"/>
      <c r="DM14" s="646"/>
      <c r="DN14" s="646"/>
      <c r="DO14" s="646"/>
      <c r="DP14" s="647"/>
      <c r="DQ14" s="654">
        <v>212656</v>
      </c>
      <c r="DR14" s="646"/>
      <c r="DS14" s="646"/>
      <c r="DT14" s="646"/>
      <c r="DU14" s="646"/>
      <c r="DV14" s="646"/>
      <c r="DW14" s="646"/>
      <c r="DX14" s="646"/>
      <c r="DY14" s="646"/>
      <c r="DZ14" s="646"/>
      <c r="EA14" s="646"/>
      <c r="EB14" s="646"/>
      <c r="EC14" s="655"/>
    </row>
    <row r="15" spans="2:143" ht="11.25" customHeight="1" x14ac:dyDescent="0.15">
      <c r="B15" s="642" t="s">
        <v>256</v>
      </c>
      <c r="C15" s="643"/>
      <c r="D15" s="643"/>
      <c r="E15" s="643"/>
      <c r="F15" s="643"/>
      <c r="G15" s="643"/>
      <c r="H15" s="643"/>
      <c r="I15" s="643"/>
      <c r="J15" s="643"/>
      <c r="K15" s="643"/>
      <c r="L15" s="643"/>
      <c r="M15" s="643"/>
      <c r="N15" s="643"/>
      <c r="O15" s="643"/>
      <c r="P15" s="643"/>
      <c r="Q15" s="644"/>
      <c r="R15" s="645" t="s">
        <v>137</v>
      </c>
      <c r="S15" s="646"/>
      <c r="T15" s="646"/>
      <c r="U15" s="646"/>
      <c r="V15" s="646"/>
      <c r="W15" s="646"/>
      <c r="X15" s="646"/>
      <c r="Y15" s="647"/>
      <c r="Z15" s="648" t="s">
        <v>229</v>
      </c>
      <c r="AA15" s="648"/>
      <c r="AB15" s="648"/>
      <c r="AC15" s="648"/>
      <c r="AD15" s="649" t="s">
        <v>137</v>
      </c>
      <c r="AE15" s="649"/>
      <c r="AF15" s="649"/>
      <c r="AG15" s="649"/>
      <c r="AH15" s="649"/>
      <c r="AI15" s="649"/>
      <c r="AJ15" s="649"/>
      <c r="AK15" s="649"/>
      <c r="AL15" s="650" t="s">
        <v>127</v>
      </c>
      <c r="AM15" s="651"/>
      <c r="AN15" s="651"/>
      <c r="AO15" s="652"/>
      <c r="AP15" s="642" t="s">
        <v>257</v>
      </c>
      <c r="AQ15" s="643"/>
      <c r="AR15" s="643"/>
      <c r="AS15" s="643"/>
      <c r="AT15" s="643"/>
      <c r="AU15" s="643"/>
      <c r="AV15" s="643"/>
      <c r="AW15" s="643"/>
      <c r="AX15" s="643"/>
      <c r="AY15" s="643"/>
      <c r="AZ15" s="643"/>
      <c r="BA15" s="643"/>
      <c r="BB15" s="643"/>
      <c r="BC15" s="643"/>
      <c r="BD15" s="643"/>
      <c r="BE15" s="643"/>
      <c r="BF15" s="644"/>
      <c r="BG15" s="645">
        <v>41884</v>
      </c>
      <c r="BH15" s="646"/>
      <c r="BI15" s="646"/>
      <c r="BJ15" s="646"/>
      <c r="BK15" s="646"/>
      <c r="BL15" s="646"/>
      <c r="BM15" s="646"/>
      <c r="BN15" s="647"/>
      <c r="BO15" s="648">
        <v>8</v>
      </c>
      <c r="BP15" s="648"/>
      <c r="BQ15" s="648"/>
      <c r="BR15" s="648"/>
      <c r="BS15" s="654" t="s">
        <v>127</v>
      </c>
      <c r="BT15" s="646"/>
      <c r="BU15" s="646"/>
      <c r="BV15" s="646"/>
      <c r="BW15" s="646"/>
      <c r="BX15" s="646"/>
      <c r="BY15" s="646"/>
      <c r="BZ15" s="646"/>
      <c r="CA15" s="646"/>
      <c r="CB15" s="655"/>
      <c r="CD15" s="660" t="s">
        <v>258</v>
      </c>
      <c r="CE15" s="661"/>
      <c r="CF15" s="661"/>
      <c r="CG15" s="661"/>
      <c r="CH15" s="661"/>
      <c r="CI15" s="661"/>
      <c r="CJ15" s="661"/>
      <c r="CK15" s="661"/>
      <c r="CL15" s="661"/>
      <c r="CM15" s="661"/>
      <c r="CN15" s="661"/>
      <c r="CO15" s="661"/>
      <c r="CP15" s="661"/>
      <c r="CQ15" s="662"/>
      <c r="CR15" s="645">
        <v>671950</v>
      </c>
      <c r="CS15" s="646"/>
      <c r="CT15" s="646"/>
      <c r="CU15" s="646"/>
      <c r="CV15" s="646"/>
      <c r="CW15" s="646"/>
      <c r="CX15" s="646"/>
      <c r="CY15" s="647"/>
      <c r="CZ15" s="648">
        <v>11</v>
      </c>
      <c r="DA15" s="648"/>
      <c r="DB15" s="648"/>
      <c r="DC15" s="648"/>
      <c r="DD15" s="654">
        <v>278463</v>
      </c>
      <c r="DE15" s="646"/>
      <c r="DF15" s="646"/>
      <c r="DG15" s="646"/>
      <c r="DH15" s="646"/>
      <c r="DI15" s="646"/>
      <c r="DJ15" s="646"/>
      <c r="DK15" s="646"/>
      <c r="DL15" s="646"/>
      <c r="DM15" s="646"/>
      <c r="DN15" s="646"/>
      <c r="DO15" s="646"/>
      <c r="DP15" s="647"/>
      <c r="DQ15" s="654">
        <v>384176</v>
      </c>
      <c r="DR15" s="646"/>
      <c r="DS15" s="646"/>
      <c r="DT15" s="646"/>
      <c r="DU15" s="646"/>
      <c r="DV15" s="646"/>
      <c r="DW15" s="646"/>
      <c r="DX15" s="646"/>
      <c r="DY15" s="646"/>
      <c r="DZ15" s="646"/>
      <c r="EA15" s="646"/>
      <c r="EB15" s="646"/>
      <c r="EC15" s="655"/>
    </row>
    <row r="16" spans="2:143" ht="11.25" customHeight="1" x14ac:dyDescent="0.15">
      <c r="B16" s="642" t="s">
        <v>259</v>
      </c>
      <c r="C16" s="643"/>
      <c r="D16" s="643"/>
      <c r="E16" s="643"/>
      <c r="F16" s="643"/>
      <c r="G16" s="643"/>
      <c r="H16" s="643"/>
      <c r="I16" s="643"/>
      <c r="J16" s="643"/>
      <c r="K16" s="643"/>
      <c r="L16" s="643"/>
      <c r="M16" s="643"/>
      <c r="N16" s="643"/>
      <c r="O16" s="643"/>
      <c r="P16" s="643"/>
      <c r="Q16" s="644"/>
      <c r="R16" s="645">
        <v>2938</v>
      </c>
      <c r="S16" s="646"/>
      <c r="T16" s="646"/>
      <c r="U16" s="646"/>
      <c r="V16" s="646"/>
      <c r="W16" s="646"/>
      <c r="X16" s="646"/>
      <c r="Y16" s="647"/>
      <c r="Z16" s="648">
        <v>0</v>
      </c>
      <c r="AA16" s="648"/>
      <c r="AB16" s="648"/>
      <c r="AC16" s="648"/>
      <c r="AD16" s="649">
        <v>2938</v>
      </c>
      <c r="AE16" s="649"/>
      <c r="AF16" s="649"/>
      <c r="AG16" s="649"/>
      <c r="AH16" s="649"/>
      <c r="AI16" s="649"/>
      <c r="AJ16" s="649"/>
      <c r="AK16" s="649"/>
      <c r="AL16" s="650">
        <v>0.1</v>
      </c>
      <c r="AM16" s="651"/>
      <c r="AN16" s="651"/>
      <c r="AO16" s="652"/>
      <c r="AP16" s="642" t="s">
        <v>260</v>
      </c>
      <c r="AQ16" s="643"/>
      <c r="AR16" s="643"/>
      <c r="AS16" s="643"/>
      <c r="AT16" s="643"/>
      <c r="AU16" s="643"/>
      <c r="AV16" s="643"/>
      <c r="AW16" s="643"/>
      <c r="AX16" s="643"/>
      <c r="AY16" s="643"/>
      <c r="AZ16" s="643"/>
      <c r="BA16" s="643"/>
      <c r="BB16" s="643"/>
      <c r="BC16" s="643"/>
      <c r="BD16" s="643"/>
      <c r="BE16" s="643"/>
      <c r="BF16" s="644"/>
      <c r="BG16" s="645" t="s">
        <v>229</v>
      </c>
      <c r="BH16" s="646"/>
      <c r="BI16" s="646"/>
      <c r="BJ16" s="646"/>
      <c r="BK16" s="646"/>
      <c r="BL16" s="646"/>
      <c r="BM16" s="646"/>
      <c r="BN16" s="647"/>
      <c r="BO16" s="648" t="s">
        <v>127</v>
      </c>
      <c r="BP16" s="648"/>
      <c r="BQ16" s="648"/>
      <c r="BR16" s="648"/>
      <c r="BS16" s="654" t="s">
        <v>137</v>
      </c>
      <c r="BT16" s="646"/>
      <c r="BU16" s="646"/>
      <c r="BV16" s="646"/>
      <c r="BW16" s="646"/>
      <c r="BX16" s="646"/>
      <c r="BY16" s="646"/>
      <c r="BZ16" s="646"/>
      <c r="CA16" s="646"/>
      <c r="CB16" s="655"/>
      <c r="CD16" s="660" t="s">
        <v>261</v>
      </c>
      <c r="CE16" s="661"/>
      <c r="CF16" s="661"/>
      <c r="CG16" s="661"/>
      <c r="CH16" s="661"/>
      <c r="CI16" s="661"/>
      <c r="CJ16" s="661"/>
      <c r="CK16" s="661"/>
      <c r="CL16" s="661"/>
      <c r="CM16" s="661"/>
      <c r="CN16" s="661"/>
      <c r="CO16" s="661"/>
      <c r="CP16" s="661"/>
      <c r="CQ16" s="662"/>
      <c r="CR16" s="645" t="s">
        <v>127</v>
      </c>
      <c r="CS16" s="646"/>
      <c r="CT16" s="646"/>
      <c r="CU16" s="646"/>
      <c r="CV16" s="646"/>
      <c r="CW16" s="646"/>
      <c r="CX16" s="646"/>
      <c r="CY16" s="647"/>
      <c r="CZ16" s="648" t="s">
        <v>127</v>
      </c>
      <c r="DA16" s="648"/>
      <c r="DB16" s="648"/>
      <c r="DC16" s="648"/>
      <c r="DD16" s="654" t="s">
        <v>229</v>
      </c>
      <c r="DE16" s="646"/>
      <c r="DF16" s="646"/>
      <c r="DG16" s="646"/>
      <c r="DH16" s="646"/>
      <c r="DI16" s="646"/>
      <c r="DJ16" s="646"/>
      <c r="DK16" s="646"/>
      <c r="DL16" s="646"/>
      <c r="DM16" s="646"/>
      <c r="DN16" s="646"/>
      <c r="DO16" s="646"/>
      <c r="DP16" s="647"/>
      <c r="DQ16" s="654" t="s">
        <v>127</v>
      </c>
      <c r="DR16" s="646"/>
      <c r="DS16" s="646"/>
      <c r="DT16" s="646"/>
      <c r="DU16" s="646"/>
      <c r="DV16" s="646"/>
      <c r="DW16" s="646"/>
      <c r="DX16" s="646"/>
      <c r="DY16" s="646"/>
      <c r="DZ16" s="646"/>
      <c r="EA16" s="646"/>
      <c r="EB16" s="646"/>
      <c r="EC16" s="655"/>
    </row>
    <row r="17" spans="2:133" ht="11.25" customHeight="1" x14ac:dyDescent="0.15">
      <c r="B17" s="642" t="s">
        <v>262</v>
      </c>
      <c r="C17" s="643"/>
      <c r="D17" s="643"/>
      <c r="E17" s="643"/>
      <c r="F17" s="643"/>
      <c r="G17" s="643"/>
      <c r="H17" s="643"/>
      <c r="I17" s="643"/>
      <c r="J17" s="643"/>
      <c r="K17" s="643"/>
      <c r="L17" s="643"/>
      <c r="M17" s="643"/>
      <c r="N17" s="643"/>
      <c r="O17" s="643"/>
      <c r="P17" s="643"/>
      <c r="Q17" s="644"/>
      <c r="R17" s="645">
        <v>6321</v>
      </c>
      <c r="S17" s="646"/>
      <c r="T17" s="646"/>
      <c r="U17" s="646"/>
      <c r="V17" s="646"/>
      <c r="W17" s="646"/>
      <c r="X17" s="646"/>
      <c r="Y17" s="647"/>
      <c r="Z17" s="648">
        <v>0.1</v>
      </c>
      <c r="AA17" s="648"/>
      <c r="AB17" s="648"/>
      <c r="AC17" s="648"/>
      <c r="AD17" s="649">
        <v>6321</v>
      </c>
      <c r="AE17" s="649"/>
      <c r="AF17" s="649"/>
      <c r="AG17" s="649"/>
      <c r="AH17" s="649"/>
      <c r="AI17" s="649"/>
      <c r="AJ17" s="649"/>
      <c r="AK17" s="649"/>
      <c r="AL17" s="650">
        <v>0.2</v>
      </c>
      <c r="AM17" s="651"/>
      <c r="AN17" s="651"/>
      <c r="AO17" s="652"/>
      <c r="AP17" s="642" t="s">
        <v>263</v>
      </c>
      <c r="AQ17" s="643"/>
      <c r="AR17" s="643"/>
      <c r="AS17" s="643"/>
      <c r="AT17" s="643"/>
      <c r="AU17" s="643"/>
      <c r="AV17" s="643"/>
      <c r="AW17" s="643"/>
      <c r="AX17" s="643"/>
      <c r="AY17" s="643"/>
      <c r="AZ17" s="643"/>
      <c r="BA17" s="643"/>
      <c r="BB17" s="643"/>
      <c r="BC17" s="643"/>
      <c r="BD17" s="643"/>
      <c r="BE17" s="643"/>
      <c r="BF17" s="644"/>
      <c r="BG17" s="645" t="s">
        <v>229</v>
      </c>
      <c r="BH17" s="646"/>
      <c r="BI17" s="646"/>
      <c r="BJ17" s="646"/>
      <c r="BK17" s="646"/>
      <c r="BL17" s="646"/>
      <c r="BM17" s="646"/>
      <c r="BN17" s="647"/>
      <c r="BO17" s="648" t="s">
        <v>229</v>
      </c>
      <c r="BP17" s="648"/>
      <c r="BQ17" s="648"/>
      <c r="BR17" s="648"/>
      <c r="BS17" s="654" t="s">
        <v>137</v>
      </c>
      <c r="BT17" s="646"/>
      <c r="BU17" s="646"/>
      <c r="BV17" s="646"/>
      <c r="BW17" s="646"/>
      <c r="BX17" s="646"/>
      <c r="BY17" s="646"/>
      <c r="BZ17" s="646"/>
      <c r="CA17" s="646"/>
      <c r="CB17" s="655"/>
      <c r="CD17" s="660" t="s">
        <v>264</v>
      </c>
      <c r="CE17" s="661"/>
      <c r="CF17" s="661"/>
      <c r="CG17" s="661"/>
      <c r="CH17" s="661"/>
      <c r="CI17" s="661"/>
      <c r="CJ17" s="661"/>
      <c r="CK17" s="661"/>
      <c r="CL17" s="661"/>
      <c r="CM17" s="661"/>
      <c r="CN17" s="661"/>
      <c r="CO17" s="661"/>
      <c r="CP17" s="661"/>
      <c r="CQ17" s="662"/>
      <c r="CR17" s="645">
        <v>557306</v>
      </c>
      <c r="CS17" s="646"/>
      <c r="CT17" s="646"/>
      <c r="CU17" s="646"/>
      <c r="CV17" s="646"/>
      <c r="CW17" s="646"/>
      <c r="CX17" s="646"/>
      <c r="CY17" s="647"/>
      <c r="CZ17" s="648">
        <v>9.1</v>
      </c>
      <c r="DA17" s="648"/>
      <c r="DB17" s="648"/>
      <c r="DC17" s="648"/>
      <c r="DD17" s="654" t="s">
        <v>127</v>
      </c>
      <c r="DE17" s="646"/>
      <c r="DF17" s="646"/>
      <c r="DG17" s="646"/>
      <c r="DH17" s="646"/>
      <c r="DI17" s="646"/>
      <c r="DJ17" s="646"/>
      <c r="DK17" s="646"/>
      <c r="DL17" s="646"/>
      <c r="DM17" s="646"/>
      <c r="DN17" s="646"/>
      <c r="DO17" s="646"/>
      <c r="DP17" s="647"/>
      <c r="DQ17" s="654">
        <v>517481</v>
      </c>
      <c r="DR17" s="646"/>
      <c r="DS17" s="646"/>
      <c r="DT17" s="646"/>
      <c r="DU17" s="646"/>
      <c r="DV17" s="646"/>
      <c r="DW17" s="646"/>
      <c r="DX17" s="646"/>
      <c r="DY17" s="646"/>
      <c r="DZ17" s="646"/>
      <c r="EA17" s="646"/>
      <c r="EB17" s="646"/>
      <c r="EC17" s="655"/>
    </row>
    <row r="18" spans="2:133" ht="11.25" customHeight="1" x14ac:dyDescent="0.15">
      <c r="B18" s="642" t="s">
        <v>265</v>
      </c>
      <c r="C18" s="643"/>
      <c r="D18" s="643"/>
      <c r="E18" s="643"/>
      <c r="F18" s="643"/>
      <c r="G18" s="643"/>
      <c r="H18" s="643"/>
      <c r="I18" s="643"/>
      <c r="J18" s="643"/>
      <c r="K18" s="643"/>
      <c r="L18" s="643"/>
      <c r="M18" s="643"/>
      <c r="N18" s="643"/>
      <c r="O18" s="643"/>
      <c r="P18" s="643"/>
      <c r="Q18" s="644"/>
      <c r="R18" s="645">
        <v>1121</v>
      </c>
      <c r="S18" s="646"/>
      <c r="T18" s="646"/>
      <c r="U18" s="646"/>
      <c r="V18" s="646"/>
      <c r="W18" s="646"/>
      <c r="X18" s="646"/>
      <c r="Y18" s="647"/>
      <c r="Z18" s="648">
        <v>0</v>
      </c>
      <c r="AA18" s="648"/>
      <c r="AB18" s="648"/>
      <c r="AC18" s="648"/>
      <c r="AD18" s="649">
        <v>1121</v>
      </c>
      <c r="AE18" s="649"/>
      <c r="AF18" s="649"/>
      <c r="AG18" s="649"/>
      <c r="AH18" s="649"/>
      <c r="AI18" s="649"/>
      <c r="AJ18" s="649"/>
      <c r="AK18" s="649"/>
      <c r="AL18" s="650">
        <v>0</v>
      </c>
      <c r="AM18" s="651"/>
      <c r="AN18" s="651"/>
      <c r="AO18" s="652"/>
      <c r="AP18" s="642" t="s">
        <v>266</v>
      </c>
      <c r="AQ18" s="643"/>
      <c r="AR18" s="643"/>
      <c r="AS18" s="643"/>
      <c r="AT18" s="643"/>
      <c r="AU18" s="643"/>
      <c r="AV18" s="643"/>
      <c r="AW18" s="643"/>
      <c r="AX18" s="643"/>
      <c r="AY18" s="643"/>
      <c r="AZ18" s="643"/>
      <c r="BA18" s="643"/>
      <c r="BB18" s="643"/>
      <c r="BC18" s="643"/>
      <c r="BD18" s="643"/>
      <c r="BE18" s="643"/>
      <c r="BF18" s="644"/>
      <c r="BG18" s="645" t="s">
        <v>127</v>
      </c>
      <c r="BH18" s="646"/>
      <c r="BI18" s="646"/>
      <c r="BJ18" s="646"/>
      <c r="BK18" s="646"/>
      <c r="BL18" s="646"/>
      <c r="BM18" s="646"/>
      <c r="BN18" s="647"/>
      <c r="BO18" s="648" t="s">
        <v>137</v>
      </c>
      <c r="BP18" s="648"/>
      <c r="BQ18" s="648"/>
      <c r="BR18" s="648"/>
      <c r="BS18" s="654" t="s">
        <v>127</v>
      </c>
      <c r="BT18" s="646"/>
      <c r="BU18" s="646"/>
      <c r="BV18" s="646"/>
      <c r="BW18" s="646"/>
      <c r="BX18" s="646"/>
      <c r="BY18" s="646"/>
      <c r="BZ18" s="646"/>
      <c r="CA18" s="646"/>
      <c r="CB18" s="655"/>
      <c r="CD18" s="660" t="s">
        <v>267</v>
      </c>
      <c r="CE18" s="661"/>
      <c r="CF18" s="661"/>
      <c r="CG18" s="661"/>
      <c r="CH18" s="661"/>
      <c r="CI18" s="661"/>
      <c r="CJ18" s="661"/>
      <c r="CK18" s="661"/>
      <c r="CL18" s="661"/>
      <c r="CM18" s="661"/>
      <c r="CN18" s="661"/>
      <c r="CO18" s="661"/>
      <c r="CP18" s="661"/>
      <c r="CQ18" s="662"/>
      <c r="CR18" s="645" t="s">
        <v>229</v>
      </c>
      <c r="CS18" s="646"/>
      <c r="CT18" s="646"/>
      <c r="CU18" s="646"/>
      <c r="CV18" s="646"/>
      <c r="CW18" s="646"/>
      <c r="CX18" s="646"/>
      <c r="CY18" s="647"/>
      <c r="CZ18" s="648" t="s">
        <v>127</v>
      </c>
      <c r="DA18" s="648"/>
      <c r="DB18" s="648"/>
      <c r="DC18" s="648"/>
      <c r="DD18" s="654" t="s">
        <v>127</v>
      </c>
      <c r="DE18" s="646"/>
      <c r="DF18" s="646"/>
      <c r="DG18" s="646"/>
      <c r="DH18" s="646"/>
      <c r="DI18" s="646"/>
      <c r="DJ18" s="646"/>
      <c r="DK18" s="646"/>
      <c r="DL18" s="646"/>
      <c r="DM18" s="646"/>
      <c r="DN18" s="646"/>
      <c r="DO18" s="646"/>
      <c r="DP18" s="647"/>
      <c r="DQ18" s="654" t="s">
        <v>137</v>
      </c>
      <c r="DR18" s="646"/>
      <c r="DS18" s="646"/>
      <c r="DT18" s="646"/>
      <c r="DU18" s="646"/>
      <c r="DV18" s="646"/>
      <c r="DW18" s="646"/>
      <c r="DX18" s="646"/>
      <c r="DY18" s="646"/>
      <c r="DZ18" s="646"/>
      <c r="EA18" s="646"/>
      <c r="EB18" s="646"/>
      <c r="EC18" s="655"/>
    </row>
    <row r="19" spans="2:133" ht="11.25" customHeight="1" x14ac:dyDescent="0.15">
      <c r="B19" s="642" t="s">
        <v>268</v>
      </c>
      <c r="C19" s="643"/>
      <c r="D19" s="643"/>
      <c r="E19" s="643"/>
      <c r="F19" s="643"/>
      <c r="G19" s="643"/>
      <c r="H19" s="643"/>
      <c r="I19" s="643"/>
      <c r="J19" s="643"/>
      <c r="K19" s="643"/>
      <c r="L19" s="643"/>
      <c r="M19" s="643"/>
      <c r="N19" s="643"/>
      <c r="O19" s="643"/>
      <c r="P19" s="643"/>
      <c r="Q19" s="644"/>
      <c r="R19" s="645">
        <v>1506</v>
      </c>
      <c r="S19" s="646"/>
      <c r="T19" s="646"/>
      <c r="U19" s="646"/>
      <c r="V19" s="646"/>
      <c r="W19" s="646"/>
      <c r="X19" s="646"/>
      <c r="Y19" s="647"/>
      <c r="Z19" s="648">
        <v>0</v>
      </c>
      <c r="AA19" s="648"/>
      <c r="AB19" s="648"/>
      <c r="AC19" s="648"/>
      <c r="AD19" s="649">
        <v>1506</v>
      </c>
      <c r="AE19" s="649"/>
      <c r="AF19" s="649"/>
      <c r="AG19" s="649"/>
      <c r="AH19" s="649"/>
      <c r="AI19" s="649"/>
      <c r="AJ19" s="649"/>
      <c r="AK19" s="649"/>
      <c r="AL19" s="650">
        <v>0</v>
      </c>
      <c r="AM19" s="651"/>
      <c r="AN19" s="651"/>
      <c r="AO19" s="652"/>
      <c r="AP19" s="642" t="s">
        <v>269</v>
      </c>
      <c r="AQ19" s="643"/>
      <c r="AR19" s="643"/>
      <c r="AS19" s="643"/>
      <c r="AT19" s="643"/>
      <c r="AU19" s="643"/>
      <c r="AV19" s="643"/>
      <c r="AW19" s="643"/>
      <c r="AX19" s="643"/>
      <c r="AY19" s="643"/>
      <c r="AZ19" s="643"/>
      <c r="BA19" s="643"/>
      <c r="BB19" s="643"/>
      <c r="BC19" s="643"/>
      <c r="BD19" s="643"/>
      <c r="BE19" s="643"/>
      <c r="BF19" s="644"/>
      <c r="BG19" s="645">
        <v>2137</v>
      </c>
      <c r="BH19" s="646"/>
      <c r="BI19" s="646"/>
      <c r="BJ19" s="646"/>
      <c r="BK19" s="646"/>
      <c r="BL19" s="646"/>
      <c r="BM19" s="646"/>
      <c r="BN19" s="647"/>
      <c r="BO19" s="648">
        <v>0.4</v>
      </c>
      <c r="BP19" s="648"/>
      <c r="BQ19" s="648"/>
      <c r="BR19" s="648"/>
      <c r="BS19" s="654" t="s">
        <v>229</v>
      </c>
      <c r="BT19" s="646"/>
      <c r="BU19" s="646"/>
      <c r="BV19" s="646"/>
      <c r="BW19" s="646"/>
      <c r="BX19" s="646"/>
      <c r="BY19" s="646"/>
      <c r="BZ19" s="646"/>
      <c r="CA19" s="646"/>
      <c r="CB19" s="655"/>
      <c r="CD19" s="660" t="s">
        <v>270</v>
      </c>
      <c r="CE19" s="661"/>
      <c r="CF19" s="661"/>
      <c r="CG19" s="661"/>
      <c r="CH19" s="661"/>
      <c r="CI19" s="661"/>
      <c r="CJ19" s="661"/>
      <c r="CK19" s="661"/>
      <c r="CL19" s="661"/>
      <c r="CM19" s="661"/>
      <c r="CN19" s="661"/>
      <c r="CO19" s="661"/>
      <c r="CP19" s="661"/>
      <c r="CQ19" s="662"/>
      <c r="CR19" s="645" t="s">
        <v>229</v>
      </c>
      <c r="CS19" s="646"/>
      <c r="CT19" s="646"/>
      <c r="CU19" s="646"/>
      <c r="CV19" s="646"/>
      <c r="CW19" s="646"/>
      <c r="CX19" s="646"/>
      <c r="CY19" s="647"/>
      <c r="CZ19" s="648" t="s">
        <v>229</v>
      </c>
      <c r="DA19" s="648"/>
      <c r="DB19" s="648"/>
      <c r="DC19" s="648"/>
      <c r="DD19" s="654" t="s">
        <v>229</v>
      </c>
      <c r="DE19" s="646"/>
      <c r="DF19" s="646"/>
      <c r="DG19" s="646"/>
      <c r="DH19" s="646"/>
      <c r="DI19" s="646"/>
      <c r="DJ19" s="646"/>
      <c r="DK19" s="646"/>
      <c r="DL19" s="646"/>
      <c r="DM19" s="646"/>
      <c r="DN19" s="646"/>
      <c r="DO19" s="646"/>
      <c r="DP19" s="647"/>
      <c r="DQ19" s="654" t="s">
        <v>241</v>
      </c>
      <c r="DR19" s="646"/>
      <c r="DS19" s="646"/>
      <c r="DT19" s="646"/>
      <c r="DU19" s="646"/>
      <c r="DV19" s="646"/>
      <c r="DW19" s="646"/>
      <c r="DX19" s="646"/>
      <c r="DY19" s="646"/>
      <c r="DZ19" s="646"/>
      <c r="EA19" s="646"/>
      <c r="EB19" s="646"/>
      <c r="EC19" s="655"/>
    </row>
    <row r="20" spans="2:133" ht="11.25" customHeight="1" x14ac:dyDescent="0.15">
      <c r="B20" s="642" t="s">
        <v>271</v>
      </c>
      <c r="C20" s="643"/>
      <c r="D20" s="643"/>
      <c r="E20" s="643"/>
      <c r="F20" s="643"/>
      <c r="G20" s="643"/>
      <c r="H20" s="643"/>
      <c r="I20" s="643"/>
      <c r="J20" s="643"/>
      <c r="K20" s="643"/>
      <c r="L20" s="643"/>
      <c r="M20" s="643"/>
      <c r="N20" s="643"/>
      <c r="O20" s="643"/>
      <c r="P20" s="643"/>
      <c r="Q20" s="644"/>
      <c r="R20" s="645">
        <v>111</v>
      </c>
      <c r="S20" s="646"/>
      <c r="T20" s="646"/>
      <c r="U20" s="646"/>
      <c r="V20" s="646"/>
      <c r="W20" s="646"/>
      <c r="X20" s="646"/>
      <c r="Y20" s="647"/>
      <c r="Z20" s="648">
        <v>0</v>
      </c>
      <c r="AA20" s="648"/>
      <c r="AB20" s="648"/>
      <c r="AC20" s="648"/>
      <c r="AD20" s="649">
        <v>111</v>
      </c>
      <c r="AE20" s="649"/>
      <c r="AF20" s="649"/>
      <c r="AG20" s="649"/>
      <c r="AH20" s="649"/>
      <c r="AI20" s="649"/>
      <c r="AJ20" s="649"/>
      <c r="AK20" s="649"/>
      <c r="AL20" s="650">
        <v>0</v>
      </c>
      <c r="AM20" s="651"/>
      <c r="AN20" s="651"/>
      <c r="AO20" s="652"/>
      <c r="AP20" s="642" t="s">
        <v>272</v>
      </c>
      <c r="AQ20" s="643"/>
      <c r="AR20" s="643"/>
      <c r="AS20" s="643"/>
      <c r="AT20" s="643"/>
      <c r="AU20" s="643"/>
      <c r="AV20" s="643"/>
      <c r="AW20" s="643"/>
      <c r="AX20" s="643"/>
      <c r="AY20" s="643"/>
      <c r="AZ20" s="643"/>
      <c r="BA20" s="643"/>
      <c r="BB20" s="643"/>
      <c r="BC20" s="643"/>
      <c r="BD20" s="643"/>
      <c r="BE20" s="643"/>
      <c r="BF20" s="644"/>
      <c r="BG20" s="645">
        <v>2137</v>
      </c>
      <c r="BH20" s="646"/>
      <c r="BI20" s="646"/>
      <c r="BJ20" s="646"/>
      <c r="BK20" s="646"/>
      <c r="BL20" s="646"/>
      <c r="BM20" s="646"/>
      <c r="BN20" s="647"/>
      <c r="BO20" s="648">
        <v>0.4</v>
      </c>
      <c r="BP20" s="648"/>
      <c r="BQ20" s="648"/>
      <c r="BR20" s="648"/>
      <c r="BS20" s="654" t="s">
        <v>127</v>
      </c>
      <c r="BT20" s="646"/>
      <c r="BU20" s="646"/>
      <c r="BV20" s="646"/>
      <c r="BW20" s="646"/>
      <c r="BX20" s="646"/>
      <c r="BY20" s="646"/>
      <c r="BZ20" s="646"/>
      <c r="CA20" s="646"/>
      <c r="CB20" s="655"/>
      <c r="CD20" s="660" t="s">
        <v>273</v>
      </c>
      <c r="CE20" s="661"/>
      <c r="CF20" s="661"/>
      <c r="CG20" s="661"/>
      <c r="CH20" s="661"/>
      <c r="CI20" s="661"/>
      <c r="CJ20" s="661"/>
      <c r="CK20" s="661"/>
      <c r="CL20" s="661"/>
      <c r="CM20" s="661"/>
      <c r="CN20" s="661"/>
      <c r="CO20" s="661"/>
      <c r="CP20" s="661"/>
      <c r="CQ20" s="662"/>
      <c r="CR20" s="645">
        <v>6119471</v>
      </c>
      <c r="CS20" s="646"/>
      <c r="CT20" s="646"/>
      <c r="CU20" s="646"/>
      <c r="CV20" s="646"/>
      <c r="CW20" s="646"/>
      <c r="CX20" s="646"/>
      <c r="CY20" s="647"/>
      <c r="CZ20" s="648">
        <v>100</v>
      </c>
      <c r="DA20" s="648"/>
      <c r="DB20" s="648"/>
      <c r="DC20" s="648"/>
      <c r="DD20" s="654">
        <v>1110665</v>
      </c>
      <c r="DE20" s="646"/>
      <c r="DF20" s="646"/>
      <c r="DG20" s="646"/>
      <c r="DH20" s="646"/>
      <c r="DI20" s="646"/>
      <c r="DJ20" s="646"/>
      <c r="DK20" s="646"/>
      <c r="DL20" s="646"/>
      <c r="DM20" s="646"/>
      <c r="DN20" s="646"/>
      <c r="DO20" s="646"/>
      <c r="DP20" s="647"/>
      <c r="DQ20" s="654">
        <v>3915048</v>
      </c>
      <c r="DR20" s="646"/>
      <c r="DS20" s="646"/>
      <c r="DT20" s="646"/>
      <c r="DU20" s="646"/>
      <c r="DV20" s="646"/>
      <c r="DW20" s="646"/>
      <c r="DX20" s="646"/>
      <c r="DY20" s="646"/>
      <c r="DZ20" s="646"/>
      <c r="EA20" s="646"/>
      <c r="EB20" s="646"/>
      <c r="EC20" s="655"/>
    </row>
    <row r="21" spans="2:133" ht="11.25" customHeight="1" x14ac:dyDescent="0.15">
      <c r="B21" s="642" t="s">
        <v>274</v>
      </c>
      <c r="C21" s="643"/>
      <c r="D21" s="643"/>
      <c r="E21" s="643"/>
      <c r="F21" s="643"/>
      <c r="G21" s="643"/>
      <c r="H21" s="643"/>
      <c r="I21" s="643"/>
      <c r="J21" s="643"/>
      <c r="K21" s="643"/>
      <c r="L21" s="643"/>
      <c r="M21" s="643"/>
      <c r="N21" s="643"/>
      <c r="O21" s="643"/>
      <c r="P21" s="643"/>
      <c r="Q21" s="644"/>
      <c r="R21" s="645">
        <v>3583</v>
      </c>
      <c r="S21" s="646"/>
      <c r="T21" s="646"/>
      <c r="U21" s="646"/>
      <c r="V21" s="646"/>
      <c r="W21" s="646"/>
      <c r="X21" s="646"/>
      <c r="Y21" s="647"/>
      <c r="Z21" s="648">
        <v>0.1</v>
      </c>
      <c r="AA21" s="648"/>
      <c r="AB21" s="648"/>
      <c r="AC21" s="648"/>
      <c r="AD21" s="649">
        <v>3583</v>
      </c>
      <c r="AE21" s="649"/>
      <c r="AF21" s="649"/>
      <c r="AG21" s="649"/>
      <c r="AH21" s="649"/>
      <c r="AI21" s="649"/>
      <c r="AJ21" s="649"/>
      <c r="AK21" s="649"/>
      <c r="AL21" s="650">
        <v>0.1</v>
      </c>
      <c r="AM21" s="651"/>
      <c r="AN21" s="651"/>
      <c r="AO21" s="652"/>
      <c r="AP21" s="664" t="s">
        <v>275</v>
      </c>
      <c r="AQ21" s="665"/>
      <c r="AR21" s="665"/>
      <c r="AS21" s="665"/>
      <c r="AT21" s="665"/>
      <c r="AU21" s="665"/>
      <c r="AV21" s="665"/>
      <c r="AW21" s="665"/>
      <c r="AX21" s="665"/>
      <c r="AY21" s="665"/>
      <c r="AZ21" s="665"/>
      <c r="BA21" s="665"/>
      <c r="BB21" s="665"/>
      <c r="BC21" s="665"/>
      <c r="BD21" s="665"/>
      <c r="BE21" s="665"/>
      <c r="BF21" s="666"/>
      <c r="BG21" s="645">
        <v>2137</v>
      </c>
      <c r="BH21" s="646"/>
      <c r="BI21" s="646"/>
      <c r="BJ21" s="646"/>
      <c r="BK21" s="646"/>
      <c r="BL21" s="646"/>
      <c r="BM21" s="646"/>
      <c r="BN21" s="647"/>
      <c r="BO21" s="648">
        <v>0.4</v>
      </c>
      <c r="BP21" s="648"/>
      <c r="BQ21" s="648"/>
      <c r="BR21" s="648"/>
      <c r="BS21" s="654" t="s">
        <v>229</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276</v>
      </c>
      <c r="C22" s="643"/>
      <c r="D22" s="643"/>
      <c r="E22" s="643"/>
      <c r="F22" s="643"/>
      <c r="G22" s="643"/>
      <c r="H22" s="643"/>
      <c r="I22" s="643"/>
      <c r="J22" s="643"/>
      <c r="K22" s="643"/>
      <c r="L22" s="643"/>
      <c r="M22" s="643"/>
      <c r="N22" s="643"/>
      <c r="O22" s="643"/>
      <c r="P22" s="643"/>
      <c r="Q22" s="644"/>
      <c r="R22" s="645">
        <v>2724877</v>
      </c>
      <c r="S22" s="646"/>
      <c r="T22" s="646"/>
      <c r="U22" s="646"/>
      <c r="V22" s="646"/>
      <c r="W22" s="646"/>
      <c r="X22" s="646"/>
      <c r="Y22" s="647"/>
      <c r="Z22" s="648">
        <v>44.4</v>
      </c>
      <c r="AA22" s="648"/>
      <c r="AB22" s="648"/>
      <c r="AC22" s="648"/>
      <c r="AD22" s="649">
        <v>2474265</v>
      </c>
      <c r="AE22" s="649"/>
      <c r="AF22" s="649"/>
      <c r="AG22" s="649"/>
      <c r="AH22" s="649"/>
      <c r="AI22" s="649"/>
      <c r="AJ22" s="649"/>
      <c r="AK22" s="649"/>
      <c r="AL22" s="650">
        <v>76.599999999999994</v>
      </c>
      <c r="AM22" s="651"/>
      <c r="AN22" s="651"/>
      <c r="AO22" s="652"/>
      <c r="AP22" s="664" t="s">
        <v>277</v>
      </c>
      <c r="AQ22" s="665"/>
      <c r="AR22" s="665"/>
      <c r="AS22" s="665"/>
      <c r="AT22" s="665"/>
      <c r="AU22" s="665"/>
      <c r="AV22" s="665"/>
      <c r="AW22" s="665"/>
      <c r="AX22" s="665"/>
      <c r="AY22" s="665"/>
      <c r="AZ22" s="665"/>
      <c r="BA22" s="665"/>
      <c r="BB22" s="665"/>
      <c r="BC22" s="665"/>
      <c r="BD22" s="665"/>
      <c r="BE22" s="665"/>
      <c r="BF22" s="666"/>
      <c r="BG22" s="645" t="s">
        <v>127</v>
      </c>
      <c r="BH22" s="646"/>
      <c r="BI22" s="646"/>
      <c r="BJ22" s="646"/>
      <c r="BK22" s="646"/>
      <c r="BL22" s="646"/>
      <c r="BM22" s="646"/>
      <c r="BN22" s="647"/>
      <c r="BO22" s="648" t="s">
        <v>229</v>
      </c>
      <c r="BP22" s="648"/>
      <c r="BQ22" s="648"/>
      <c r="BR22" s="648"/>
      <c r="BS22" s="654" t="s">
        <v>137</v>
      </c>
      <c r="BT22" s="646"/>
      <c r="BU22" s="646"/>
      <c r="BV22" s="646"/>
      <c r="BW22" s="646"/>
      <c r="BX22" s="646"/>
      <c r="BY22" s="646"/>
      <c r="BZ22" s="646"/>
      <c r="CA22" s="646"/>
      <c r="CB22" s="655"/>
      <c r="CD22" s="627" t="s">
        <v>278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279</v>
      </c>
      <c r="C23" s="643"/>
      <c r="D23" s="643"/>
      <c r="E23" s="643"/>
      <c r="F23" s="643"/>
      <c r="G23" s="643"/>
      <c r="H23" s="643"/>
      <c r="I23" s="643"/>
      <c r="J23" s="643"/>
      <c r="K23" s="643"/>
      <c r="L23" s="643"/>
      <c r="M23" s="643"/>
      <c r="N23" s="643"/>
      <c r="O23" s="643"/>
      <c r="P23" s="643"/>
      <c r="Q23" s="644"/>
      <c r="R23" s="645">
        <v>2474265</v>
      </c>
      <c r="S23" s="646"/>
      <c r="T23" s="646"/>
      <c r="U23" s="646"/>
      <c r="V23" s="646"/>
      <c r="W23" s="646"/>
      <c r="X23" s="646"/>
      <c r="Y23" s="647"/>
      <c r="Z23" s="648">
        <v>40.299999999999997</v>
      </c>
      <c r="AA23" s="648"/>
      <c r="AB23" s="648"/>
      <c r="AC23" s="648"/>
      <c r="AD23" s="649">
        <v>2474265</v>
      </c>
      <c r="AE23" s="649"/>
      <c r="AF23" s="649"/>
      <c r="AG23" s="649"/>
      <c r="AH23" s="649"/>
      <c r="AI23" s="649"/>
      <c r="AJ23" s="649"/>
      <c r="AK23" s="649"/>
      <c r="AL23" s="650">
        <v>76.599999999999994</v>
      </c>
      <c r="AM23" s="651"/>
      <c r="AN23" s="651"/>
      <c r="AO23" s="652"/>
      <c r="AP23" s="664" t="s">
        <v>280</v>
      </c>
      <c r="AQ23" s="665"/>
      <c r="AR23" s="665"/>
      <c r="AS23" s="665"/>
      <c r="AT23" s="665"/>
      <c r="AU23" s="665"/>
      <c r="AV23" s="665"/>
      <c r="AW23" s="665"/>
      <c r="AX23" s="665"/>
      <c r="AY23" s="665"/>
      <c r="AZ23" s="665"/>
      <c r="BA23" s="665"/>
      <c r="BB23" s="665"/>
      <c r="BC23" s="665"/>
      <c r="BD23" s="665"/>
      <c r="BE23" s="665"/>
      <c r="BF23" s="666"/>
      <c r="BG23" s="645" t="s">
        <v>241</v>
      </c>
      <c r="BH23" s="646"/>
      <c r="BI23" s="646"/>
      <c r="BJ23" s="646"/>
      <c r="BK23" s="646"/>
      <c r="BL23" s="646"/>
      <c r="BM23" s="646"/>
      <c r="BN23" s="647"/>
      <c r="BO23" s="648" t="s">
        <v>127</v>
      </c>
      <c r="BP23" s="648"/>
      <c r="BQ23" s="648"/>
      <c r="BR23" s="648"/>
      <c r="BS23" s="654" t="s">
        <v>127</v>
      </c>
      <c r="BT23" s="646"/>
      <c r="BU23" s="646"/>
      <c r="BV23" s="646"/>
      <c r="BW23" s="646"/>
      <c r="BX23" s="646"/>
      <c r="BY23" s="646"/>
      <c r="BZ23" s="646"/>
      <c r="CA23" s="646"/>
      <c r="CB23" s="655"/>
      <c r="CD23" s="627" t="s">
        <v>218</v>
      </c>
      <c r="CE23" s="628"/>
      <c r="CF23" s="628"/>
      <c r="CG23" s="628"/>
      <c r="CH23" s="628"/>
      <c r="CI23" s="628"/>
      <c r="CJ23" s="628"/>
      <c r="CK23" s="628"/>
      <c r="CL23" s="628"/>
      <c r="CM23" s="628"/>
      <c r="CN23" s="628"/>
      <c r="CO23" s="628"/>
      <c r="CP23" s="628"/>
      <c r="CQ23" s="629"/>
      <c r="CR23" s="627" t="s">
        <v>281</v>
      </c>
      <c r="CS23" s="628"/>
      <c r="CT23" s="628"/>
      <c r="CU23" s="628"/>
      <c r="CV23" s="628"/>
      <c r="CW23" s="628"/>
      <c r="CX23" s="628"/>
      <c r="CY23" s="629"/>
      <c r="CZ23" s="627" t="s">
        <v>282</v>
      </c>
      <c r="DA23" s="628"/>
      <c r="DB23" s="628"/>
      <c r="DC23" s="629"/>
      <c r="DD23" s="627" t="s">
        <v>283</v>
      </c>
      <c r="DE23" s="628"/>
      <c r="DF23" s="628"/>
      <c r="DG23" s="628"/>
      <c r="DH23" s="628"/>
      <c r="DI23" s="628"/>
      <c r="DJ23" s="628"/>
      <c r="DK23" s="629"/>
      <c r="DL23" s="676" t="s">
        <v>284</v>
      </c>
      <c r="DM23" s="677"/>
      <c r="DN23" s="677"/>
      <c r="DO23" s="677"/>
      <c r="DP23" s="677"/>
      <c r="DQ23" s="677"/>
      <c r="DR23" s="677"/>
      <c r="DS23" s="677"/>
      <c r="DT23" s="677"/>
      <c r="DU23" s="677"/>
      <c r="DV23" s="678"/>
      <c r="DW23" s="627" t="s">
        <v>285</v>
      </c>
      <c r="DX23" s="628"/>
      <c r="DY23" s="628"/>
      <c r="DZ23" s="628"/>
      <c r="EA23" s="628"/>
      <c r="EB23" s="628"/>
      <c r="EC23" s="629"/>
    </row>
    <row r="24" spans="2:133" ht="11.25" customHeight="1" x14ac:dyDescent="0.15">
      <c r="B24" s="642" t="s">
        <v>286</v>
      </c>
      <c r="C24" s="643"/>
      <c r="D24" s="643"/>
      <c r="E24" s="643"/>
      <c r="F24" s="643"/>
      <c r="G24" s="643"/>
      <c r="H24" s="643"/>
      <c r="I24" s="643"/>
      <c r="J24" s="643"/>
      <c r="K24" s="643"/>
      <c r="L24" s="643"/>
      <c r="M24" s="643"/>
      <c r="N24" s="643"/>
      <c r="O24" s="643"/>
      <c r="P24" s="643"/>
      <c r="Q24" s="644"/>
      <c r="R24" s="645">
        <v>250612</v>
      </c>
      <c r="S24" s="646"/>
      <c r="T24" s="646"/>
      <c r="U24" s="646"/>
      <c r="V24" s="646"/>
      <c r="W24" s="646"/>
      <c r="X24" s="646"/>
      <c r="Y24" s="647"/>
      <c r="Z24" s="648">
        <v>4.0999999999999996</v>
      </c>
      <c r="AA24" s="648"/>
      <c r="AB24" s="648"/>
      <c r="AC24" s="648"/>
      <c r="AD24" s="649" t="s">
        <v>127</v>
      </c>
      <c r="AE24" s="649"/>
      <c r="AF24" s="649"/>
      <c r="AG24" s="649"/>
      <c r="AH24" s="649"/>
      <c r="AI24" s="649"/>
      <c r="AJ24" s="649"/>
      <c r="AK24" s="649"/>
      <c r="AL24" s="650" t="s">
        <v>241</v>
      </c>
      <c r="AM24" s="651"/>
      <c r="AN24" s="651"/>
      <c r="AO24" s="652"/>
      <c r="AP24" s="664" t="s">
        <v>287</v>
      </c>
      <c r="AQ24" s="665"/>
      <c r="AR24" s="665"/>
      <c r="AS24" s="665"/>
      <c r="AT24" s="665"/>
      <c r="AU24" s="665"/>
      <c r="AV24" s="665"/>
      <c r="AW24" s="665"/>
      <c r="AX24" s="665"/>
      <c r="AY24" s="665"/>
      <c r="AZ24" s="665"/>
      <c r="BA24" s="665"/>
      <c r="BB24" s="665"/>
      <c r="BC24" s="665"/>
      <c r="BD24" s="665"/>
      <c r="BE24" s="665"/>
      <c r="BF24" s="666"/>
      <c r="BG24" s="645" t="s">
        <v>127</v>
      </c>
      <c r="BH24" s="646"/>
      <c r="BI24" s="646"/>
      <c r="BJ24" s="646"/>
      <c r="BK24" s="646"/>
      <c r="BL24" s="646"/>
      <c r="BM24" s="646"/>
      <c r="BN24" s="647"/>
      <c r="BO24" s="648" t="s">
        <v>127</v>
      </c>
      <c r="BP24" s="648"/>
      <c r="BQ24" s="648"/>
      <c r="BR24" s="648"/>
      <c r="BS24" s="654" t="s">
        <v>241</v>
      </c>
      <c r="BT24" s="646"/>
      <c r="BU24" s="646"/>
      <c r="BV24" s="646"/>
      <c r="BW24" s="646"/>
      <c r="BX24" s="646"/>
      <c r="BY24" s="646"/>
      <c r="BZ24" s="646"/>
      <c r="CA24" s="646"/>
      <c r="CB24" s="655"/>
      <c r="CD24" s="656" t="s">
        <v>288</v>
      </c>
      <c r="CE24" s="657"/>
      <c r="CF24" s="657"/>
      <c r="CG24" s="657"/>
      <c r="CH24" s="657"/>
      <c r="CI24" s="657"/>
      <c r="CJ24" s="657"/>
      <c r="CK24" s="657"/>
      <c r="CL24" s="657"/>
      <c r="CM24" s="657"/>
      <c r="CN24" s="657"/>
      <c r="CO24" s="657"/>
      <c r="CP24" s="657"/>
      <c r="CQ24" s="658"/>
      <c r="CR24" s="634">
        <v>1849596</v>
      </c>
      <c r="CS24" s="635"/>
      <c r="CT24" s="635"/>
      <c r="CU24" s="635"/>
      <c r="CV24" s="635"/>
      <c r="CW24" s="635"/>
      <c r="CX24" s="635"/>
      <c r="CY24" s="636"/>
      <c r="CZ24" s="639">
        <v>30.2</v>
      </c>
      <c r="DA24" s="640"/>
      <c r="DB24" s="640"/>
      <c r="DC24" s="659"/>
      <c r="DD24" s="679">
        <v>1387209</v>
      </c>
      <c r="DE24" s="635"/>
      <c r="DF24" s="635"/>
      <c r="DG24" s="635"/>
      <c r="DH24" s="635"/>
      <c r="DI24" s="635"/>
      <c r="DJ24" s="635"/>
      <c r="DK24" s="636"/>
      <c r="DL24" s="679">
        <v>1354361</v>
      </c>
      <c r="DM24" s="635"/>
      <c r="DN24" s="635"/>
      <c r="DO24" s="635"/>
      <c r="DP24" s="635"/>
      <c r="DQ24" s="635"/>
      <c r="DR24" s="635"/>
      <c r="DS24" s="635"/>
      <c r="DT24" s="635"/>
      <c r="DU24" s="635"/>
      <c r="DV24" s="636"/>
      <c r="DW24" s="639">
        <v>40.700000000000003</v>
      </c>
      <c r="DX24" s="640"/>
      <c r="DY24" s="640"/>
      <c r="DZ24" s="640"/>
      <c r="EA24" s="640"/>
      <c r="EB24" s="640"/>
      <c r="EC24" s="641"/>
    </row>
    <row r="25" spans="2:133" ht="11.25" customHeight="1" x14ac:dyDescent="0.15">
      <c r="B25" s="642" t="s">
        <v>289</v>
      </c>
      <c r="C25" s="643"/>
      <c r="D25" s="643"/>
      <c r="E25" s="643"/>
      <c r="F25" s="643"/>
      <c r="G25" s="643"/>
      <c r="H25" s="643"/>
      <c r="I25" s="643"/>
      <c r="J25" s="643"/>
      <c r="K25" s="643"/>
      <c r="L25" s="643"/>
      <c r="M25" s="643"/>
      <c r="N25" s="643"/>
      <c r="O25" s="643"/>
      <c r="P25" s="643"/>
      <c r="Q25" s="644"/>
      <c r="R25" s="645" t="s">
        <v>229</v>
      </c>
      <c r="S25" s="646"/>
      <c r="T25" s="646"/>
      <c r="U25" s="646"/>
      <c r="V25" s="646"/>
      <c r="W25" s="646"/>
      <c r="X25" s="646"/>
      <c r="Y25" s="647"/>
      <c r="Z25" s="648" t="s">
        <v>127</v>
      </c>
      <c r="AA25" s="648"/>
      <c r="AB25" s="648"/>
      <c r="AC25" s="648"/>
      <c r="AD25" s="649" t="s">
        <v>229</v>
      </c>
      <c r="AE25" s="649"/>
      <c r="AF25" s="649"/>
      <c r="AG25" s="649"/>
      <c r="AH25" s="649"/>
      <c r="AI25" s="649"/>
      <c r="AJ25" s="649"/>
      <c r="AK25" s="649"/>
      <c r="AL25" s="650" t="s">
        <v>137</v>
      </c>
      <c r="AM25" s="651"/>
      <c r="AN25" s="651"/>
      <c r="AO25" s="652"/>
      <c r="AP25" s="664" t="s">
        <v>290</v>
      </c>
      <c r="AQ25" s="665"/>
      <c r="AR25" s="665"/>
      <c r="AS25" s="665"/>
      <c r="AT25" s="665"/>
      <c r="AU25" s="665"/>
      <c r="AV25" s="665"/>
      <c r="AW25" s="665"/>
      <c r="AX25" s="665"/>
      <c r="AY25" s="665"/>
      <c r="AZ25" s="665"/>
      <c r="BA25" s="665"/>
      <c r="BB25" s="665"/>
      <c r="BC25" s="665"/>
      <c r="BD25" s="665"/>
      <c r="BE25" s="665"/>
      <c r="BF25" s="666"/>
      <c r="BG25" s="645" t="s">
        <v>229</v>
      </c>
      <c r="BH25" s="646"/>
      <c r="BI25" s="646"/>
      <c r="BJ25" s="646"/>
      <c r="BK25" s="646"/>
      <c r="BL25" s="646"/>
      <c r="BM25" s="646"/>
      <c r="BN25" s="647"/>
      <c r="BO25" s="648" t="s">
        <v>137</v>
      </c>
      <c r="BP25" s="648"/>
      <c r="BQ25" s="648"/>
      <c r="BR25" s="648"/>
      <c r="BS25" s="654" t="s">
        <v>229</v>
      </c>
      <c r="BT25" s="646"/>
      <c r="BU25" s="646"/>
      <c r="BV25" s="646"/>
      <c r="BW25" s="646"/>
      <c r="BX25" s="646"/>
      <c r="BY25" s="646"/>
      <c r="BZ25" s="646"/>
      <c r="CA25" s="646"/>
      <c r="CB25" s="655"/>
      <c r="CD25" s="660" t="s">
        <v>291</v>
      </c>
      <c r="CE25" s="661"/>
      <c r="CF25" s="661"/>
      <c r="CG25" s="661"/>
      <c r="CH25" s="661"/>
      <c r="CI25" s="661"/>
      <c r="CJ25" s="661"/>
      <c r="CK25" s="661"/>
      <c r="CL25" s="661"/>
      <c r="CM25" s="661"/>
      <c r="CN25" s="661"/>
      <c r="CO25" s="661"/>
      <c r="CP25" s="661"/>
      <c r="CQ25" s="662"/>
      <c r="CR25" s="645">
        <v>808353</v>
      </c>
      <c r="CS25" s="682"/>
      <c r="CT25" s="682"/>
      <c r="CU25" s="682"/>
      <c r="CV25" s="682"/>
      <c r="CW25" s="682"/>
      <c r="CX25" s="682"/>
      <c r="CY25" s="683"/>
      <c r="CZ25" s="650">
        <v>13.2</v>
      </c>
      <c r="DA25" s="680"/>
      <c r="DB25" s="680"/>
      <c r="DC25" s="684"/>
      <c r="DD25" s="654">
        <v>743353</v>
      </c>
      <c r="DE25" s="682"/>
      <c r="DF25" s="682"/>
      <c r="DG25" s="682"/>
      <c r="DH25" s="682"/>
      <c r="DI25" s="682"/>
      <c r="DJ25" s="682"/>
      <c r="DK25" s="683"/>
      <c r="DL25" s="654">
        <v>719320</v>
      </c>
      <c r="DM25" s="682"/>
      <c r="DN25" s="682"/>
      <c r="DO25" s="682"/>
      <c r="DP25" s="682"/>
      <c r="DQ25" s="682"/>
      <c r="DR25" s="682"/>
      <c r="DS25" s="682"/>
      <c r="DT25" s="682"/>
      <c r="DU25" s="682"/>
      <c r="DV25" s="683"/>
      <c r="DW25" s="650">
        <v>21.6</v>
      </c>
      <c r="DX25" s="680"/>
      <c r="DY25" s="680"/>
      <c r="DZ25" s="680"/>
      <c r="EA25" s="680"/>
      <c r="EB25" s="680"/>
      <c r="EC25" s="681"/>
    </row>
    <row r="26" spans="2:133" ht="11.25" customHeight="1" x14ac:dyDescent="0.15">
      <c r="B26" s="642" t="s">
        <v>292</v>
      </c>
      <c r="C26" s="643"/>
      <c r="D26" s="643"/>
      <c r="E26" s="643"/>
      <c r="F26" s="643"/>
      <c r="G26" s="643"/>
      <c r="H26" s="643"/>
      <c r="I26" s="643"/>
      <c r="J26" s="643"/>
      <c r="K26" s="643"/>
      <c r="L26" s="643"/>
      <c r="M26" s="643"/>
      <c r="N26" s="643"/>
      <c r="O26" s="643"/>
      <c r="P26" s="643"/>
      <c r="Q26" s="644"/>
      <c r="R26" s="645">
        <v>3474222</v>
      </c>
      <c r="S26" s="646"/>
      <c r="T26" s="646"/>
      <c r="U26" s="646"/>
      <c r="V26" s="646"/>
      <c r="W26" s="646"/>
      <c r="X26" s="646"/>
      <c r="Y26" s="647"/>
      <c r="Z26" s="648">
        <v>56.6</v>
      </c>
      <c r="AA26" s="648"/>
      <c r="AB26" s="648"/>
      <c r="AC26" s="648"/>
      <c r="AD26" s="649">
        <v>3223610</v>
      </c>
      <c r="AE26" s="649"/>
      <c r="AF26" s="649"/>
      <c r="AG26" s="649"/>
      <c r="AH26" s="649"/>
      <c r="AI26" s="649"/>
      <c r="AJ26" s="649"/>
      <c r="AK26" s="649"/>
      <c r="AL26" s="650">
        <v>99.7</v>
      </c>
      <c r="AM26" s="651"/>
      <c r="AN26" s="651"/>
      <c r="AO26" s="652"/>
      <c r="AP26" s="664" t="s">
        <v>293</v>
      </c>
      <c r="AQ26" s="691"/>
      <c r="AR26" s="691"/>
      <c r="AS26" s="691"/>
      <c r="AT26" s="691"/>
      <c r="AU26" s="691"/>
      <c r="AV26" s="691"/>
      <c r="AW26" s="691"/>
      <c r="AX26" s="691"/>
      <c r="AY26" s="691"/>
      <c r="AZ26" s="691"/>
      <c r="BA26" s="691"/>
      <c r="BB26" s="691"/>
      <c r="BC26" s="691"/>
      <c r="BD26" s="691"/>
      <c r="BE26" s="691"/>
      <c r="BF26" s="666"/>
      <c r="BG26" s="645" t="s">
        <v>127</v>
      </c>
      <c r="BH26" s="646"/>
      <c r="BI26" s="646"/>
      <c r="BJ26" s="646"/>
      <c r="BK26" s="646"/>
      <c r="BL26" s="646"/>
      <c r="BM26" s="646"/>
      <c r="BN26" s="647"/>
      <c r="BO26" s="648" t="s">
        <v>229</v>
      </c>
      <c r="BP26" s="648"/>
      <c r="BQ26" s="648"/>
      <c r="BR26" s="648"/>
      <c r="BS26" s="654" t="s">
        <v>127</v>
      </c>
      <c r="BT26" s="646"/>
      <c r="BU26" s="646"/>
      <c r="BV26" s="646"/>
      <c r="BW26" s="646"/>
      <c r="BX26" s="646"/>
      <c r="BY26" s="646"/>
      <c r="BZ26" s="646"/>
      <c r="CA26" s="646"/>
      <c r="CB26" s="655"/>
      <c r="CD26" s="660" t="s">
        <v>294</v>
      </c>
      <c r="CE26" s="661"/>
      <c r="CF26" s="661"/>
      <c r="CG26" s="661"/>
      <c r="CH26" s="661"/>
      <c r="CI26" s="661"/>
      <c r="CJ26" s="661"/>
      <c r="CK26" s="661"/>
      <c r="CL26" s="661"/>
      <c r="CM26" s="661"/>
      <c r="CN26" s="661"/>
      <c r="CO26" s="661"/>
      <c r="CP26" s="661"/>
      <c r="CQ26" s="662"/>
      <c r="CR26" s="645">
        <v>495149</v>
      </c>
      <c r="CS26" s="646"/>
      <c r="CT26" s="646"/>
      <c r="CU26" s="646"/>
      <c r="CV26" s="646"/>
      <c r="CW26" s="646"/>
      <c r="CX26" s="646"/>
      <c r="CY26" s="647"/>
      <c r="CZ26" s="650">
        <v>8.1</v>
      </c>
      <c r="DA26" s="680"/>
      <c r="DB26" s="680"/>
      <c r="DC26" s="684"/>
      <c r="DD26" s="654">
        <v>458182</v>
      </c>
      <c r="DE26" s="646"/>
      <c r="DF26" s="646"/>
      <c r="DG26" s="646"/>
      <c r="DH26" s="646"/>
      <c r="DI26" s="646"/>
      <c r="DJ26" s="646"/>
      <c r="DK26" s="647"/>
      <c r="DL26" s="654" t="s">
        <v>127</v>
      </c>
      <c r="DM26" s="646"/>
      <c r="DN26" s="646"/>
      <c r="DO26" s="646"/>
      <c r="DP26" s="646"/>
      <c r="DQ26" s="646"/>
      <c r="DR26" s="646"/>
      <c r="DS26" s="646"/>
      <c r="DT26" s="646"/>
      <c r="DU26" s="646"/>
      <c r="DV26" s="647"/>
      <c r="DW26" s="650" t="s">
        <v>229</v>
      </c>
      <c r="DX26" s="680"/>
      <c r="DY26" s="680"/>
      <c r="DZ26" s="680"/>
      <c r="EA26" s="680"/>
      <c r="EB26" s="680"/>
      <c r="EC26" s="681"/>
    </row>
    <row r="27" spans="2:133" ht="11.25" customHeight="1" x14ac:dyDescent="0.15">
      <c r="B27" s="642" t="s">
        <v>295</v>
      </c>
      <c r="C27" s="643"/>
      <c r="D27" s="643"/>
      <c r="E27" s="643"/>
      <c r="F27" s="643"/>
      <c r="G27" s="643"/>
      <c r="H27" s="643"/>
      <c r="I27" s="643"/>
      <c r="J27" s="643"/>
      <c r="K27" s="643"/>
      <c r="L27" s="643"/>
      <c r="M27" s="643"/>
      <c r="N27" s="643"/>
      <c r="O27" s="643"/>
      <c r="P27" s="643"/>
      <c r="Q27" s="644"/>
      <c r="R27" s="645">
        <v>549</v>
      </c>
      <c r="S27" s="646"/>
      <c r="T27" s="646"/>
      <c r="U27" s="646"/>
      <c r="V27" s="646"/>
      <c r="W27" s="646"/>
      <c r="X27" s="646"/>
      <c r="Y27" s="647"/>
      <c r="Z27" s="648">
        <v>0</v>
      </c>
      <c r="AA27" s="648"/>
      <c r="AB27" s="648"/>
      <c r="AC27" s="648"/>
      <c r="AD27" s="649">
        <v>549</v>
      </c>
      <c r="AE27" s="649"/>
      <c r="AF27" s="649"/>
      <c r="AG27" s="649"/>
      <c r="AH27" s="649"/>
      <c r="AI27" s="649"/>
      <c r="AJ27" s="649"/>
      <c r="AK27" s="649"/>
      <c r="AL27" s="650">
        <v>0</v>
      </c>
      <c r="AM27" s="651"/>
      <c r="AN27" s="651"/>
      <c r="AO27" s="652"/>
      <c r="AP27" s="642" t="s">
        <v>296</v>
      </c>
      <c r="AQ27" s="643"/>
      <c r="AR27" s="643"/>
      <c r="AS27" s="643"/>
      <c r="AT27" s="643"/>
      <c r="AU27" s="643"/>
      <c r="AV27" s="643"/>
      <c r="AW27" s="643"/>
      <c r="AX27" s="643"/>
      <c r="AY27" s="643"/>
      <c r="AZ27" s="643"/>
      <c r="BA27" s="643"/>
      <c r="BB27" s="643"/>
      <c r="BC27" s="643"/>
      <c r="BD27" s="643"/>
      <c r="BE27" s="643"/>
      <c r="BF27" s="644"/>
      <c r="BG27" s="645">
        <v>524459</v>
      </c>
      <c r="BH27" s="646"/>
      <c r="BI27" s="646"/>
      <c r="BJ27" s="646"/>
      <c r="BK27" s="646"/>
      <c r="BL27" s="646"/>
      <c r="BM27" s="646"/>
      <c r="BN27" s="647"/>
      <c r="BO27" s="648">
        <v>100</v>
      </c>
      <c r="BP27" s="648"/>
      <c r="BQ27" s="648"/>
      <c r="BR27" s="648"/>
      <c r="BS27" s="654" t="s">
        <v>229</v>
      </c>
      <c r="BT27" s="646"/>
      <c r="BU27" s="646"/>
      <c r="BV27" s="646"/>
      <c r="BW27" s="646"/>
      <c r="BX27" s="646"/>
      <c r="BY27" s="646"/>
      <c r="BZ27" s="646"/>
      <c r="CA27" s="646"/>
      <c r="CB27" s="655"/>
      <c r="CD27" s="660" t="s">
        <v>297</v>
      </c>
      <c r="CE27" s="661"/>
      <c r="CF27" s="661"/>
      <c r="CG27" s="661"/>
      <c r="CH27" s="661"/>
      <c r="CI27" s="661"/>
      <c r="CJ27" s="661"/>
      <c r="CK27" s="661"/>
      <c r="CL27" s="661"/>
      <c r="CM27" s="661"/>
      <c r="CN27" s="661"/>
      <c r="CO27" s="661"/>
      <c r="CP27" s="661"/>
      <c r="CQ27" s="662"/>
      <c r="CR27" s="645">
        <v>483937</v>
      </c>
      <c r="CS27" s="682"/>
      <c r="CT27" s="682"/>
      <c r="CU27" s="682"/>
      <c r="CV27" s="682"/>
      <c r="CW27" s="682"/>
      <c r="CX27" s="682"/>
      <c r="CY27" s="683"/>
      <c r="CZ27" s="650">
        <v>7.9</v>
      </c>
      <c r="DA27" s="680"/>
      <c r="DB27" s="680"/>
      <c r="DC27" s="684"/>
      <c r="DD27" s="654">
        <v>126375</v>
      </c>
      <c r="DE27" s="682"/>
      <c r="DF27" s="682"/>
      <c r="DG27" s="682"/>
      <c r="DH27" s="682"/>
      <c r="DI27" s="682"/>
      <c r="DJ27" s="682"/>
      <c r="DK27" s="683"/>
      <c r="DL27" s="654">
        <v>117560</v>
      </c>
      <c r="DM27" s="682"/>
      <c r="DN27" s="682"/>
      <c r="DO27" s="682"/>
      <c r="DP27" s="682"/>
      <c r="DQ27" s="682"/>
      <c r="DR27" s="682"/>
      <c r="DS27" s="682"/>
      <c r="DT27" s="682"/>
      <c r="DU27" s="682"/>
      <c r="DV27" s="683"/>
      <c r="DW27" s="650">
        <v>3.5</v>
      </c>
      <c r="DX27" s="680"/>
      <c r="DY27" s="680"/>
      <c r="DZ27" s="680"/>
      <c r="EA27" s="680"/>
      <c r="EB27" s="680"/>
      <c r="EC27" s="681"/>
    </row>
    <row r="28" spans="2:133" ht="11.25" customHeight="1" x14ac:dyDescent="0.15">
      <c r="B28" s="642" t="s">
        <v>298</v>
      </c>
      <c r="C28" s="643"/>
      <c r="D28" s="643"/>
      <c r="E28" s="643"/>
      <c r="F28" s="643"/>
      <c r="G28" s="643"/>
      <c r="H28" s="643"/>
      <c r="I28" s="643"/>
      <c r="J28" s="643"/>
      <c r="K28" s="643"/>
      <c r="L28" s="643"/>
      <c r="M28" s="643"/>
      <c r="N28" s="643"/>
      <c r="O28" s="643"/>
      <c r="P28" s="643"/>
      <c r="Q28" s="644"/>
      <c r="R28" s="645">
        <v>71717</v>
      </c>
      <c r="S28" s="646"/>
      <c r="T28" s="646"/>
      <c r="U28" s="646"/>
      <c r="V28" s="646"/>
      <c r="W28" s="646"/>
      <c r="X28" s="646"/>
      <c r="Y28" s="647"/>
      <c r="Z28" s="648">
        <v>1.2</v>
      </c>
      <c r="AA28" s="648"/>
      <c r="AB28" s="648"/>
      <c r="AC28" s="648"/>
      <c r="AD28" s="649" t="s">
        <v>241</v>
      </c>
      <c r="AE28" s="649"/>
      <c r="AF28" s="649"/>
      <c r="AG28" s="649"/>
      <c r="AH28" s="649"/>
      <c r="AI28" s="649"/>
      <c r="AJ28" s="649"/>
      <c r="AK28" s="649"/>
      <c r="AL28" s="650" t="s">
        <v>229</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299</v>
      </c>
      <c r="CE28" s="661"/>
      <c r="CF28" s="661"/>
      <c r="CG28" s="661"/>
      <c r="CH28" s="661"/>
      <c r="CI28" s="661"/>
      <c r="CJ28" s="661"/>
      <c r="CK28" s="661"/>
      <c r="CL28" s="661"/>
      <c r="CM28" s="661"/>
      <c r="CN28" s="661"/>
      <c r="CO28" s="661"/>
      <c r="CP28" s="661"/>
      <c r="CQ28" s="662"/>
      <c r="CR28" s="645">
        <v>557306</v>
      </c>
      <c r="CS28" s="646"/>
      <c r="CT28" s="646"/>
      <c r="CU28" s="646"/>
      <c r="CV28" s="646"/>
      <c r="CW28" s="646"/>
      <c r="CX28" s="646"/>
      <c r="CY28" s="647"/>
      <c r="CZ28" s="650">
        <v>9.1</v>
      </c>
      <c r="DA28" s="680"/>
      <c r="DB28" s="680"/>
      <c r="DC28" s="684"/>
      <c r="DD28" s="654">
        <v>517481</v>
      </c>
      <c r="DE28" s="646"/>
      <c r="DF28" s="646"/>
      <c r="DG28" s="646"/>
      <c r="DH28" s="646"/>
      <c r="DI28" s="646"/>
      <c r="DJ28" s="646"/>
      <c r="DK28" s="647"/>
      <c r="DL28" s="654">
        <v>517481</v>
      </c>
      <c r="DM28" s="646"/>
      <c r="DN28" s="646"/>
      <c r="DO28" s="646"/>
      <c r="DP28" s="646"/>
      <c r="DQ28" s="646"/>
      <c r="DR28" s="646"/>
      <c r="DS28" s="646"/>
      <c r="DT28" s="646"/>
      <c r="DU28" s="646"/>
      <c r="DV28" s="647"/>
      <c r="DW28" s="650">
        <v>15.6</v>
      </c>
      <c r="DX28" s="680"/>
      <c r="DY28" s="680"/>
      <c r="DZ28" s="680"/>
      <c r="EA28" s="680"/>
      <c r="EB28" s="680"/>
      <c r="EC28" s="681"/>
    </row>
    <row r="29" spans="2:133" ht="11.25" customHeight="1" x14ac:dyDescent="0.15">
      <c r="B29" s="642" t="s">
        <v>300</v>
      </c>
      <c r="C29" s="643"/>
      <c r="D29" s="643"/>
      <c r="E29" s="643"/>
      <c r="F29" s="643"/>
      <c r="G29" s="643"/>
      <c r="H29" s="643"/>
      <c r="I29" s="643"/>
      <c r="J29" s="643"/>
      <c r="K29" s="643"/>
      <c r="L29" s="643"/>
      <c r="M29" s="643"/>
      <c r="N29" s="643"/>
      <c r="O29" s="643"/>
      <c r="P29" s="643"/>
      <c r="Q29" s="644"/>
      <c r="R29" s="645">
        <v>98864</v>
      </c>
      <c r="S29" s="646"/>
      <c r="T29" s="646"/>
      <c r="U29" s="646"/>
      <c r="V29" s="646"/>
      <c r="W29" s="646"/>
      <c r="X29" s="646"/>
      <c r="Y29" s="647"/>
      <c r="Z29" s="648">
        <v>1.6</v>
      </c>
      <c r="AA29" s="648"/>
      <c r="AB29" s="648"/>
      <c r="AC29" s="648"/>
      <c r="AD29" s="649">
        <v>4452</v>
      </c>
      <c r="AE29" s="649"/>
      <c r="AF29" s="649"/>
      <c r="AG29" s="649"/>
      <c r="AH29" s="649"/>
      <c r="AI29" s="649"/>
      <c r="AJ29" s="649"/>
      <c r="AK29" s="649"/>
      <c r="AL29" s="650">
        <v>0.1</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301</v>
      </c>
      <c r="CE29" s="686"/>
      <c r="CF29" s="660" t="s">
        <v>302</v>
      </c>
      <c r="CG29" s="661"/>
      <c r="CH29" s="661"/>
      <c r="CI29" s="661"/>
      <c r="CJ29" s="661"/>
      <c r="CK29" s="661"/>
      <c r="CL29" s="661"/>
      <c r="CM29" s="661"/>
      <c r="CN29" s="661"/>
      <c r="CO29" s="661"/>
      <c r="CP29" s="661"/>
      <c r="CQ29" s="662"/>
      <c r="CR29" s="645">
        <v>557180</v>
      </c>
      <c r="CS29" s="682"/>
      <c r="CT29" s="682"/>
      <c r="CU29" s="682"/>
      <c r="CV29" s="682"/>
      <c r="CW29" s="682"/>
      <c r="CX29" s="682"/>
      <c r="CY29" s="683"/>
      <c r="CZ29" s="650">
        <v>9.1</v>
      </c>
      <c r="DA29" s="680"/>
      <c r="DB29" s="680"/>
      <c r="DC29" s="684"/>
      <c r="DD29" s="654">
        <v>517355</v>
      </c>
      <c r="DE29" s="682"/>
      <c r="DF29" s="682"/>
      <c r="DG29" s="682"/>
      <c r="DH29" s="682"/>
      <c r="DI29" s="682"/>
      <c r="DJ29" s="682"/>
      <c r="DK29" s="683"/>
      <c r="DL29" s="654">
        <v>517355</v>
      </c>
      <c r="DM29" s="682"/>
      <c r="DN29" s="682"/>
      <c r="DO29" s="682"/>
      <c r="DP29" s="682"/>
      <c r="DQ29" s="682"/>
      <c r="DR29" s="682"/>
      <c r="DS29" s="682"/>
      <c r="DT29" s="682"/>
      <c r="DU29" s="682"/>
      <c r="DV29" s="683"/>
      <c r="DW29" s="650">
        <v>15.6</v>
      </c>
      <c r="DX29" s="680"/>
      <c r="DY29" s="680"/>
      <c r="DZ29" s="680"/>
      <c r="EA29" s="680"/>
      <c r="EB29" s="680"/>
      <c r="EC29" s="681"/>
    </row>
    <row r="30" spans="2:133" ht="11.25" customHeight="1" x14ac:dyDescent="0.15">
      <c r="B30" s="642" t="s">
        <v>303</v>
      </c>
      <c r="C30" s="643"/>
      <c r="D30" s="643"/>
      <c r="E30" s="643"/>
      <c r="F30" s="643"/>
      <c r="G30" s="643"/>
      <c r="H30" s="643"/>
      <c r="I30" s="643"/>
      <c r="J30" s="643"/>
      <c r="K30" s="643"/>
      <c r="L30" s="643"/>
      <c r="M30" s="643"/>
      <c r="N30" s="643"/>
      <c r="O30" s="643"/>
      <c r="P30" s="643"/>
      <c r="Q30" s="644"/>
      <c r="R30" s="645">
        <v>10199</v>
      </c>
      <c r="S30" s="646"/>
      <c r="T30" s="646"/>
      <c r="U30" s="646"/>
      <c r="V30" s="646"/>
      <c r="W30" s="646"/>
      <c r="X30" s="646"/>
      <c r="Y30" s="647"/>
      <c r="Z30" s="648">
        <v>0.2</v>
      </c>
      <c r="AA30" s="648"/>
      <c r="AB30" s="648"/>
      <c r="AC30" s="648"/>
      <c r="AD30" s="649" t="s">
        <v>229</v>
      </c>
      <c r="AE30" s="649"/>
      <c r="AF30" s="649"/>
      <c r="AG30" s="649"/>
      <c r="AH30" s="649"/>
      <c r="AI30" s="649"/>
      <c r="AJ30" s="649"/>
      <c r="AK30" s="649"/>
      <c r="AL30" s="650" t="s">
        <v>229</v>
      </c>
      <c r="AM30" s="651"/>
      <c r="AN30" s="651"/>
      <c r="AO30" s="652"/>
      <c r="AP30" s="624" t="s">
        <v>218</v>
      </c>
      <c r="AQ30" s="625"/>
      <c r="AR30" s="625"/>
      <c r="AS30" s="625"/>
      <c r="AT30" s="625"/>
      <c r="AU30" s="625"/>
      <c r="AV30" s="625"/>
      <c r="AW30" s="625"/>
      <c r="AX30" s="625"/>
      <c r="AY30" s="625"/>
      <c r="AZ30" s="625"/>
      <c r="BA30" s="625"/>
      <c r="BB30" s="625"/>
      <c r="BC30" s="625"/>
      <c r="BD30" s="625"/>
      <c r="BE30" s="625"/>
      <c r="BF30" s="626"/>
      <c r="BG30" s="624" t="s">
        <v>304</v>
      </c>
      <c r="BH30" s="692"/>
      <c r="BI30" s="692"/>
      <c r="BJ30" s="692"/>
      <c r="BK30" s="692"/>
      <c r="BL30" s="692"/>
      <c r="BM30" s="692"/>
      <c r="BN30" s="692"/>
      <c r="BO30" s="692"/>
      <c r="BP30" s="692"/>
      <c r="BQ30" s="693"/>
      <c r="BR30" s="624" t="s">
        <v>305</v>
      </c>
      <c r="BS30" s="692"/>
      <c r="BT30" s="692"/>
      <c r="BU30" s="692"/>
      <c r="BV30" s="692"/>
      <c r="BW30" s="692"/>
      <c r="BX30" s="692"/>
      <c r="BY30" s="692"/>
      <c r="BZ30" s="692"/>
      <c r="CA30" s="692"/>
      <c r="CB30" s="693"/>
      <c r="CD30" s="687"/>
      <c r="CE30" s="688"/>
      <c r="CF30" s="660" t="s">
        <v>306</v>
      </c>
      <c r="CG30" s="661"/>
      <c r="CH30" s="661"/>
      <c r="CI30" s="661"/>
      <c r="CJ30" s="661"/>
      <c r="CK30" s="661"/>
      <c r="CL30" s="661"/>
      <c r="CM30" s="661"/>
      <c r="CN30" s="661"/>
      <c r="CO30" s="661"/>
      <c r="CP30" s="661"/>
      <c r="CQ30" s="662"/>
      <c r="CR30" s="645">
        <v>535678</v>
      </c>
      <c r="CS30" s="646"/>
      <c r="CT30" s="646"/>
      <c r="CU30" s="646"/>
      <c r="CV30" s="646"/>
      <c r="CW30" s="646"/>
      <c r="CX30" s="646"/>
      <c r="CY30" s="647"/>
      <c r="CZ30" s="650">
        <v>8.8000000000000007</v>
      </c>
      <c r="DA30" s="680"/>
      <c r="DB30" s="680"/>
      <c r="DC30" s="684"/>
      <c r="DD30" s="654">
        <v>500330</v>
      </c>
      <c r="DE30" s="646"/>
      <c r="DF30" s="646"/>
      <c r="DG30" s="646"/>
      <c r="DH30" s="646"/>
      <c r="DI30" s="646"/>
      <c r="DJ30" s="646"/>
      <c r="DK30" s="647"/>
      <c r="DL30" s="654">
        <v>500330</v>
      </c>
      <c r="DM30" s="646"/>
      <c r="DN30" s="646"/>
      <c r="DO30" s="646"/>
      <c r="DP30" s="646"/>
      <c r="DQ30" s="646"/>
      <c r="DR30" s="646"/>
      <c r="DS30" s="646"/>
      <c r="DT30" s="646"/>
      <c r="DU30" s="646"/>
      <c r="DV30" s="647"/>
      <c r="DW30" s="650">
        <v>15</v>
      </c>
      <c r="DX30" s="680"/>
      <c r="DY30" s="680"/>
      <c r="DZ30" s="680"/>
      <c r="EA30" s="680"/>
      <c r="EB30" s="680"/>
      <c r="EC30" s="681"/>
    </row>
    <row r="31" spans="2:133" ht="11.25" customHeight="1" x14ac:dyDescent="0.15">
      <c r="B31" s="642" t="s">
        <v>307</v>
      </c>
      <c r="C31" s="643"/>
      <c r="D31" s="643"/>
      <c r="E31" s="643"/>
      <c r="F31" s="643"/>
      <c r="G31" s="643"/>
      <c r="H31" s="643"/>
      <c r="I31" s="643"/>
      <c r="J31" s="643"/>
      <c r="K31" s="643"/>
      <c r="L31" s="643"/>
      <c r="M31" s="643"/>
      <c r="N31" s="643"/>
      <c r="O31" s="643"/>
      <c r="P31" s="643"/>
      <c r="Q31" s="644"/>
      <c r="R31" s="645">
        <v>452482</v>
      </c>
      <c r="S31" s="646"/>
      <c r="T31" s="646"/>
      <c r="U31" s="646"/>
      <c r="V31" s="646"/>
      <c r="W31" s="646"/>
      <c r="X31" s="646"/>
      <c r="Y31" s="647"/>
      <c r="Z31" s="648">
        <v>7.4</v>
      </c>
      <c r="AA31" s="648"/>
      <c r="AB31" s="648"/>
      <c r="AC31" s="648"/>
      <c r="AD31" s="649" t="s">
        <v>241</v>
      </c>
      <c r="AE31" s="649"/>
      <c r="AF31" s="649"/>
      <c r="AG31" s="649"/>
      <c r="AH31" s="649"/>
      <c r="AI31" s="649"/>
      <c r="AJ31" s="649"/>
      <c r="AK31" s="649"/>
      <c r="AL31" s="650" t="s">
        <v>127</v>
      </c>
      <c r="AM31" s="651"/>
      <c r="AN31" s="651"/>
      <c r="AO31" s="652"/>
      <c r="AP31" s="699" t="s">
        <v>308</v>
      </c>
      <c r="AQ31" s="700"/>
      <c r="AR31" s="700"/>
      <c r="AS31" s="700"/>
      <c r="AT31" s="705" t="s">
        <v>309</v>
      </c>
      <c r="AU31" s="231"/>
      <c r="AV31" s="231"/>
      <c r="AW31" s="231"/>
      <c r="AX31" s="631" t="s">
        <v>185</v>
      </c>
      <c r="AY31" s="632"/>
      <c r="AZ31" s="632"/>
      <c r="BA31" s="632"/>
      <c r="BB31" s="632"/>
      <c r="BC31" s="632"/>
      <c r="BD31" s="632"/>
      <c r="BE31" s="632"/>
      <c r="BF31" s="633"/>
      <c r="BG31" s="713">
        <v>99.9</v>
      </c>
      <c r="BH31" s="697"/>
      <c r="BI31" s="697"/>
      <c r="BJ31" s="697"/>
      <c r="BK31" s="697"/>
      <c r="BL31" s="697"/>
      <c r="BM31" s="640">
        <v>98.6</v>
      </c>
      <c r="BN31" s="697"/>
      <c r="BO31" s="697"/>
      <c r="BP31" s="697"/>
      <c r="BQ31" s="698"/>
      <c r="BR31" s="713">
        <v>99.9</v>
      </c>
      <c r="BS31" s="697"/>
      <c r="BT31" s="697"/>
      <c r="BU31" s="697"/>
      <c r="BV31" s="697"/>
      <c r="BW31" s="697"/>
      <c r="BX31" s="640">
        <v>98.4</v>
      </c>
      <c r="BY31" s="697"/>
      <c r="BZ31" s="697"/>
      <c r="CA31" s="697"/>
      <c r="CB31" s="698"/>
      <c r="CD31" s="687"/>
      <c r="CE31" s="688"/>
      <c r="CF31" s="660" t="s">
        <v>310</v>
      </c>
      <c r="CG31" s="661"/>
      <c r="CH31" s="661"/>
      <c r="CI31" s="661"/>
      <c r="CJ31" s="661"/>
      <c r="CK31" s="661"/>
      <c r="CL31" s="661"/>
      <c r="CM31" s="661"/>
      <c r="CN31" s="661"/>
      <c r="CO31" s="661"/>
      <c r="CP31" s="661"/>
      <c r="CQ31" s="662"/>
      <c r="CR31" s="645">
        <v>21502</v>
      </c>
      <c r="CS31" s="682"/>
      <c r="CT31" s="682"/>
      <c r="CU31" s="682"/>
      <c r="CV31" s="682"/>
      <c r="CW31" s="682"/>
      <c r="CX31" s="682"/>
      <c r="CY31" s="683"/>
      <c r="CZ31" s="650">
        <v>0.4</v>
      </c>
      <c r="DA31" s="680"/>
      <c r="DB31" s="680"/>
      <c r="DC31" s="684"/>
      <c r="DD31" s="654">
        <v>17025</v>
      </c>
      <c r="DE31" s="682"/>
      <c r="DF31" s="682"/>
      <c r="DG31" s="682"/>
      <c r="DH31" s="682"/>
      <c r="DI31" s="682"/>
      <c r="DJ31" s="682"/>
      <c r="DK31" s="683"/>
      <c r="DL31" s="654">
        <v>17025</v>
      </c>
      <c r="DM31" s="682"/>
      <c r="DN31" s="682"/>
      <c r="DO31" s="682"/>
      <c r="DP31" s="682"/>
      <c r="DQ31" s="682"/>
      <c r="DR31" s="682"/>
      <c r="DS31" s="682"/>
      <c r="DT31" s="682"/>
      <c r="DU31" s="682"/>
      <c r="DV31" s="683"/>
      <c r="DW31" s="650">
        <v>0.5</v>
      </c>
      <c r="DX31" s="680"/>
      <c r="DY31" s="680"/>
      <c r="DZ31" s="680"/>
      <c r="EA31" s="680"/>
      <c r="EB31" s="680"/>
      <c r="EC31" s="681"/>
    </row>
    <row r="32" spans="2:133" ht="11.25" customHeight="1" x14ac:dyDescent="0.15">
      <c r="B32" s="708" t="s">
        <v>311</v>
      </c>
      <c r="C32" s="709"/>
      <c r="D32" s="709"/>
      <c r="E32" s="709"/>
      <c r="F32" s="709"/>
      <c r="G32" s="709"/>
      <c r="H32" s="709"/>
      <c r="I32" s="709"/>
      <c r="J32" s="709"/>
      <c r="K32" s="709"/>
      <c r="L32" s="709"/>
      <c r="M32" s="709"/>
      <c r="N32" s="709"/>
      <c r="O32" s="709"/>
      <c r="P32" s="709"/>
      <c r="Q32" s="710"/>
      <c r="R32" s="645" t="s">
        <v>127</v>
      </c>
      <c r="S32" s="646"/>
      <c r="T32" s="646"/>
      <c r="U32" s="646"/>
      <c r="V32" s="646"/>
      <c r="W32" s="646"/>
      <c r="X32" s="646"/>
      <c r="Y32" s="647"/>
      <c r="Z32" s="648" t="s">
        <v>127</v>
      </c>
      <c r="AA32" s="648"/>
      <c r="AB32" s="648"/>
      <c r="AC32" s="648"/>
      <c r="AD32" s="649" t="s">
        <v>137</v>
      </c>
      <c r="AE32" s="649"/>
      <c r="AF32" s="649"/>
      <c r="AG32" s="649"/>
      <c r="AH32" s="649"/>
      <c r="AI32" s="649"/>
      <c r="AJ32" s="649"/>
      <c r="AK32" s="649"/>
      <c r="AL32" s="650" t="s">
        <v>137</v>
      </c>
      <c r="AM32" s="651"/>
      <c r="AN32" s="651"/>
      <c r="AO32" s="652"/>
      <c r="AP32" s="701"/>
      <c r="AQ32" s="702"/>
      <c r="AR32" s="702"/>
      <c r="AS32" s="702"/>
      <c r="AT32" s="706"/>
      <c r="AU32" s="230" t="s">
        <v>312</v>
      </c>
      <c r="AV32" s="230"/>
      <c r="AW32" s="230"/>
      <c r="AX32" s="642" t="s">
        <v>313</v>
      </c>
      <c r="AY32" s="643"/>
      <c r="AZ32" s="643"/>
      <c r="BA32" s="643"/>
      <c r="BB32" s="643"/>
      <c r="BC32" s="643"/>
      <c r="BD32" s="643"/>
      <c r="BE32" s="643"/>
      <c r="BF32" s="644"/>
      <c r="BG32" s="714">
        <v>100</v>
      </c>
      <c r="BH32" s="682"/>
      <c r="BI32" s="682"/>
      <c r="BJ32" s="682"/>
      <c r="BK32" s="682"/>
      <c r="BL32" s="682"/>
      <c r="BM32" s="651">
        <v>98.7</v>
      </c>
      <c r="BN32" s="711"/>
      <c r="BO32" s="711"/>
      <c r="BP32" s="711"/>
      <c r="BQ32" s="712"/>
      <c r="BR32" s="714">
        <v>99.9</v>
      </c>
      <c r="BS32" s="682"/>
      <c r="BT32" s="682"/>
      <c r="BU32" s="682"/>
      <c r="BV32" s="682"/>
      <c r="BW32" s="682"/>
      <c r="BX32" s="651">
        <v>98.4</v>
      </c>
      <c r="BY32" s="711"/>
      <c r="BZ32" s="711"/>
      <c r="CA32" s="711"/>
      <c r="CB32" s="712"/>
      <c r="CD32" s="689"/>
      <c r="CE32" s="690"/>
      <c r="CF32" s="660" t="s">
        <v>314</v>
      </c>
      <c r="CG32" s="661"/>
      <c r="CH32" s="661"/>
      <c r="CI32" s="661"/>
      <c r="CJ32" s="661"/>
      <c r="CK32" s="661"/>
      <c r="CL32" s="661"/>
      <c r="CM32" s="661"/>
      <c r="CN32" s="661"/>
      <c r="CO32" s="661"/>
      <c r="CP32" s="661"/>
      <c r="CQ32" s="662"/>
      <c r="CR32" s="645">
        <v>126</v>
      </c>
      <c r="CS32" s="646"/>
      <c r="CT32" s="646"/>
      <c r="CU32" s="646"/>
      <c r="CV32" s="646"/>
      <c r="CW32" s="646"/>
      <c r="CX32" s="646"/>
      <c r="CY32" s="647"/>
      <c r="CZ32" s="650">
        <v>0</v>
      </c>
      <c r="DA32" s="680"/>
      <c r="DB32" s="680"/>
      <c r="DC32" s="684"/>
      <c r="DD32" s="654">
        <v>126</v>
      </c>
      <c r="DE32" s="646"/>
      <c r="DF32" s="646"/>
      <c r="DG32" s="646"/>
      <c r="DH32" s="646"/>
      <c r="DI32" s="646"/>
      <c r="DJ32" s="646"/>
      <c r="DK32" s="647"/>
      <c r="DL32" s="654">
        <v>126</v>
      </c>
      <c r="DM32" s="646"/>
      <c r="DN32" s="646"/>
      <c r="DO32" s="646"/>
      <c r="DP32" s="646"/>
      <c r="DQ32" s="646"/>
      <c r="DR32" s="646"/>
      <c r="DS32" s="646"/>
      <c r="DT32" s="646"/>
      <c r="DU32" s="646"/>
      <c r="DV32" s="647"/>
      <c r="DW32" s="650">
        <v>0</v>
      </c>
      <c r="DX32" s="680"/>
      <c r="DY32" s="680"/>
      <c r="DZ32" s="680"/>
      <c r="EA32" s="680"/>
      <c r="EB32" s="680"/>
      <c r="EC32" s="681"/>
    </row>
    <row r="33" spans="2:133" ht="11.25" customHeight="1" x14ac:dyDescent="0.15">
      <c r="B33" s="642" t="s">
        <v>315</v>
      </c>
      <c r="C33" s="643"/>
      <c r="D33" s="643"/>
      <c r="E33" s="643"/>
      <c r="F33" s="643"/>
      <c r="G33" s="643"/>
      <c r="H33" s="643"/>
      <c r="I33" s="643"/>
      <c r="J33" s="643"/>
      <c r="K33" s="643"/>
      <c r="L33" s="643"/>
      <c r="M33" s="643"/>
      <c r="N33" s="643"/>
      <c r="O33" s="643"/>
      <c r="P33" s="643"/>
      <c r="Q33" s="644"/>
      <c r="R33" s="645">
        <v>434935</v>
      </c>
      <c r="S33" s="646"/>
      <c r="T33" s="646"/>
      <c r="U33" s="646"/>
      <c r="V33" s="646"/>
      <c r="W33" s="646"/>
      <c r="X33" s="646"/>
      <c r="Y33" s="647"/>
      <c r="Z33" s="648">
        <v>7.1</v>
      </c>
      <c r="AA33" s="648"/>
      <c r="AB33" s="648"/>
      <c r="AC33" s="648"/>
      <c r="AD33" s="649" t="s">
        <v>127</v>
      </c>
      <c r="AE33" s="649"/>
      <c r="AF33" s="649"/>
      <c r="AG33" s="649"/>
      <c r="AH33" s="649"/>
      <c r="AI33" s="649"/>
      <c r="AJ33" s="649"/>
      <c r="AK33" s="649"/>
      <c r="AL33" s="650" t="s">
        <v>229</v>
      </c>
      <c r="AM33" s="651"/>
      <c r="AN33" s="651"/>
      <c r="AO33" s="652"/>
      <c r="AP33" s="703"/>
      <c r="AQ33" s="704"/>
      <c r="AR33" s="704"/>
      <c r="AS33" s="704"/>
      <c r="AT33" s="707"/>
      <c r="AU33" s="232"/>
      <c r="AV33" s="232"/>
      <c r="AW33" s="232"/>
      <c r="AX33" s="694" t="s">
        <v>316</v>
      </c>
      <c r="AY33" s="695"/>
      <c r="AZ33" s="695"/>
      <c r="BA33" s="695"/>
      <c r="BB33" s="695"/>
      <c r="BC33" s="695"/>
      <c r="BD33" s="695"/>
      <c r="BE33" s="695"/>
      <c r="BF33" s="696"/>
      <c r="BG33" s="715">
        <v>99.8</v>
      </c>
      <c r="BH33" s="716"/>
      <c r="BI33" s="716"/>
      <c r="BJ33" s="716"/>
      <c r="BK33" s="716"/>
      <c r="BL33" s="716"/>
      <c r="BM33" s="717">
        <v>98.2</v>
      </c>
      <c r="BN33" s="716"/>
      <c r="BO33" s="716"/>
      <c r="BP33" s="716"/>
      <c r="BQ33" s="718"/>
      <c r="BR33" s="715">
        <v>99.8</v>
      </c>
      <c r="BS33" s="716"/>
      <c r="BT33" s="716"/>
      <c r="BU33" s="716"/>
      <c r="BV33" s="716"/>
      <c r="BW33" s="716"/>
      <c r="BX33" s="717">
        <v>98</v>
      </c>
      <c r="BY33" s="716"/>
      <c r="BZ33" s="716"/>
      <c r="CA33" s="716"/>
      <c r="CB33" s="718"/>
      <c r="CD33" s="660" t="s">
        <v>317</v>
      </c>
      <c r="CE33" s="661"/>
      <c r="CF33" s="661"/>
      <c r="CG33" s="661"/>
      <c r="CH33" s="661"/>
      <c r="CI33" s="661"/>
      <c r="CJ33" s="661"/>
      <c r="CK33" s="661"/>
      <c r="CL33" s="661"/>
      <c r="CM33" s="661"/>
      <c r="CN33" s="661"/>
      <c r="CO33" s="661"/>
      <c r="CP33" s="661"/>
      <c r="CQ33" s="662"/>
      <c r="CR33" s="645">
        <v>3159210</v>
      </c>
      <c r="CS33" s="682"/>
      <c r="CT33" s="682"/>
      <c r="CU33" s="682"/>
      <c r="CV33" s="682"/>
      <c r="CW33" s="682"/>
      <c r="CX33" s="682"/>
      <c r="CY33" s="683"/>
      <c r="CZ33" s="650">
        <v>51.6</v>
      </c>
      <c r="DA33" s="680"/>
      <c r="DB33" s="680"/>
      <c r="DC33" s="684"/>
      <c r="DD33" s="654">
        <v>2296011</v>
      </c>
      <c r="DE33" s="682"/>
      <c r="DF33" s="682"/>
      <c r="DG33" s="682"/>
      <c r="DH33" s="682"/>
      <c r="DI33" s="682"/>
      <c r="DJ33" s="682"/>
      <c r="DK33" s="683"/>
      <c r="DL33" s="654">
        <v>1475599</v>
      </c>
      <c r="DM33" s="682"/>
      <c r="DN33" s="682"/>
      <c r="DO33" s="682"/>
      <c r="DP33" s="682"/>
      <c r="DQ33" s="682"/>
      <c r="DR33" s="682"/>
      <c r="DS33" s="682"/>
      <c r="DT33" s="682"/>
      <c r="DU33" s="682"/>
      <c r="DV33" s="683"/>
      <c r="DW33" s="650">
        <v>44.4</v>
      </c>
      <c r="DX33" s="680"/>
      <c r="DY33" s="680"/>
      <c r="DZ33" s="680"/>
      <c r="EA33" s="680"/>
      <c r="EB33" s="680"/>
      <c r="EC33" s="681"/>
    </row>
    <row r="34" spans="2:133" ht="11.25" customHeight="1" x14ac:dyDescent="0.15">
      <c r="B34" s="642" t="s">
        <v>318</v>
      </c>
      <c r="C34" s="643"/>
      <c r="D34" s="643"/>
      <c r="E34" s="643"/>
      <c r="F34" s="643"/>
      <c r="G34" s="643"/>
      <c r="H34" s="643"/>
      <c r="I34" s="643"/>
      <c r="J34" s="643"/>
      <c r="K34" s="643"/>
      <c r="L34" s="643"/>
      <c r="M34" s="643"/>
      <c r="N34" s="643"/>
      <c r="O34" s="643"/>
      <c r="P34" s="643"/>
      <c r="Q34" s="644"/>
      <c r="R34" s="645">
        <v>55269</v>
      </c>
      <c r="S34" s="646"/>
      <c r="T34" s="646"/>
      <c r="U34" s="646"/>
      <c r="V34" s="646"/>
      <c r="W34" s="646"/>
      <c r="X34" s="646"/>
      <c r="Y34" s="647"/>
      <c r="Z34" s="648">
        <v>0.9</v>
      </c>
      <c r="AA34" s="648"/>
      <c r="AB34" s="648"/>
      <c r="AC34" s="648"/>
      <c r="AD34" s="649">
        <v>3088</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754972</v>
      </c>
      <c r="CS34" s="646"/>
      <c r="CT34" s="646"/>
      <c r="CU34" s="646"/>
      <c r="CV34" s="646"/>
      <c r="CW34" s="646"/>
      <c r="CX34" s="646"/>
      <c r="CY34" s="647"/>
      <c r="CZ34" s="650">
        <v>12.3</v>
      </c>
      <c r="DA34" s="680"/>
      <c r="DB34" s="680"/>
      <c r="DC34" s="684"/>
      <c r="DD34" s="654">
        <v>598898</v>
      </c>
      <c r="DE34" s="646"/>
      <c r="DF34" s="646"/>
      <c r="DG34" s="646"/>
      <c r="DH34" s="646"/>
      <c r="DI34" s="646"/>
      <c r="DJ34" s="646"/>
      <c r="DK34" s="647"/>
      <c r="DL34" s="654">
        <v>509078</v>
      </c>
      <c r="DM34" s="646"/>
      <c r="DN34" s="646"/>
      <c r="DO34" s="646"/>
      <c r="DP34" s="646"/>
      <c r="DQ34" s="646"/>
      <c r="DR34" s="646"/>
      <c r="DS34" s="646"/>
      <c r="DT34" s="646"/>
      <c r="DU34" s="646"/>
      <c r="DV34" s="647"/>
      <c r="DW34" s="650">
        <v>15.3</v>
      </c>
      <c r="DX34" s="680"/>
      <c r="DY34" s="680"/>
      <c r="DZ34" s="680"/>
      <c r="EA34" s="680"/>
      <c r="EB34" s="680"/>
      <c r="EC34" s="681"/>
    </row>
    <row r="35" spans="2:133" ht="11.25" customHeight="1" x14ac:dyDescent="0.15">
      <c r="B35" s="642" t="s">
        <v>320</v>
      </c>
      <c r="C35" s="643"/>
      <c r="D35" s="643"/>
      <c r="E35" s="643"/>
      <c r="F35" s="643"/>
      <c r="G35" s="643"/>
      <c r="H35" s="643"/>
      <c r="I35" s="643"/>
      <c r="J35" s="643"/>
      <c r="K35" s="643"/>
      <c r="L35" s="643"/>
      <c r="M35" s="643"/>
      <c r="N35" s="643"/>
      <c r="O35" s="643"/>
      <c r="P35" s="643"/>
      <c r="Q35" s="644"/>
      <c r="R35" s="645">
        <v>12838</v>
      </c>
      <c r="S35" s="646"/>
      <c r="T35" s="646"/>
      <c r="U35" s="646"/>
      <c r="V35" s="646"/>
      <c r="W35" s="646"/>
      <c r="X35" s="646"/>
      <c r="Y35" s="647"/>
      <c r="Z35" s="648">
        <v>0.2</v>
      </c>
      <c r="AA35" s="648"/>
      <c r="AB35" s="648"/>
      <c r="AC35" s="648"/>
      <c r="AD35" s="649" t="s">
        <v>229</v>
      </c>
      <c r="AE35" s="649"/>
      <c r="AF35" s="649"/>
      <c r="AG35" s="649"/>
      <c r="AH35" s="649"/>
      <c r="AI35" s="649"/>
      <c r="AJ35" s="649"/>
      <c r="AK35" s="649"/>
      <c r="AL35" s="650" t="s">
        <v>229</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216777</v>
      </c>
      <c r="CS35" s="682"/>
      <c r="CT35" s="682"/>
      <c r="CU35" s="682"/>
      <c r="CV35" s="682"/>
      <c r="CW35" s="682"/>
      <c r="CX35" s="682"/>
      <c r="CY35" s="683"/>
      <c r="CZ35" s="650">
        <v>3.5</v>
      </c>
      <c r="DA35" s="680"/>
      <c r="DB35" s="680"/>
      <c r="DC35" s="684"/>
      <c r="DD35" s="654">
        <v>154380</v>
      </c>
      <c r="DE35" s="682"/>
      <c r="DF35" s="682"/>
      <c r="DG35" s="682"/>
      <c r="DH35" s="682"/>
      <c r="DI35" s="682"/>
      <c r="DJ35" s="682"/>
      <c r="DK35" s="683"/>
      <c r="DL35" s="654">
        <v>154380</v>
      </c>
      <c r="DM35" s="682"/>
      <c r="DN35" s="682"/>
      <c r="DO35" s="682"/>
      <c r="DP35" s="682"/>
      <c r="DQ35" s="682"/>
      <c r="DR35" s="682"/>
      <c r="DS35" s="682"/>
      <c r="DT35" s="682"/>
      <c r="DU35" s="682"/>
      <c r="DV35" s="683"/>
      <c r="DW35" s="650">
        <v>4.5999999999999996</v>
      </c>
      <c r="DX35" s="680"/>
      <c r="DY35" s="680"/>
      <c r="DZ35" s="680"/>
      <c r="EA35" s="680"/>
      <c r="EB35" s="680"/>
      <c r="EC35" s="681"/>
    </row>
    <row r="36" spans="2:133" ht="11.25" customHeight="1" x14ac:dyDescent="0.15">
      <c r="B36" s="642" t="s">
        <v>324</v>
      </c>
      <c r="C36" s="643"/>
      <c r="D36" s="643"/>
      <c r="E36" s="643"/>
      <c r="F36" s="643"/>
      <c r="G36" s="643"/>
      <c r="H36" s="643"/>
      <c r="I36" s="643"/>
      <c r="J36" s="643"/>
      <c r="K36" s="643"/>
      <c r="L36" s="643"/>
      <c r="M36" s="643"/>
      <c r="N36" s="643"/>
      <c r="O36" s="643"/>
      <c r="P36" s="643"/>
      <c r="Q36" s="644"/>
      <c r="R36" s="645">
        <v>736472</v>
      </c>
      <c r="S36" s="646"/>
      <c r="T36" s="646"/>
      <c r="U36" s="646"/>
      <c r="V36" s="646"/>
      <c r="W36" s="646"/>
      <c r="X36" s="646"/>
      <c r="Y36" s="647"/>
      <c r="Z36" s="648">
        <v>12</v>
      </c>
      <c r="AA36" s="648"/>
      <c r="AB36" s="648"/>
      <c r="AC36" s="648"/>
      <c r="AD36" s="649" t="s">
        <v>229</v>
      </c>
      <c r="AE36" s="649"/>
      <c r="AF36" s="649"/>
      <c r="AG36" s="649"/>
      <c r="AH36" s="649"/>
      <c r="AI36" s="649"/>
      <c r="AJ36" s="649"/>
      <c r="AK36" s="649"/>
      <c r="AL36" s="650" t="s">
        <v>127</v>
      </c>
      <c r="AM36" s="651"/>
      <c r="AN36" s="651"/>
      <c r="AO36" s="652"/>
      <c r="AP36" s="235"/>
      <c r="AQ36" s="719" t="s">
        <v>325</v>
      </c>
      <c r="AR36" s="720"/>
      <c r="AS36" s="720"/>
      <c r="AT36" s="720"/>
      <c r="AU36" s="720"/>
      <c r="AV36" s="720"/>
      <c r="AW36" s="720"/>
      <c r="AX36" s="720"/>
      <c r="AY36" s="721"/>
      <c r="AZ36" s="634">
        <v>871669</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1569</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1219068</v>
      </c>
      <c r="CS36" s="646"/>
      <c r="CT36" s="646"/>
      <c r="CU36" s="646"/>
      <c r="CV36" s="646"/>
      <c r="CW36" s="646"/>
      <c r="CX36" s="646"/>
      <c r="CY36" s="647"/>
      <c r="CZ36" s="650">
        <v>19.899999999999999</v>
      </c>
      <c r="DA36" s="680"/>
      <c r="DB36" s="680"/>
      <c r="DC36" s="684"/>
      <c r="DD36" s="654">
        <v>1134428</v>
      </c>
      <c r="DE36" s="646"/>
      <c r="DF36" s="646"/>
      <c r="DG36" s="646"/>
      <c r="DH36" s="646"/>
      <c r="DI36" s="646"/>
      <c r="DJ36" s="646"/>
      <c r="DK36" s="647"/>
      <c r="DL36" s="654">
        <v>622269</v>
      </c>
      <c r="DM36" s="646"/>
      <c r="DN36" s="646"/>
      <c r="DO36" s="646"/>
      <c r="DP36" s="646"/>
      <c r="DQ36" s="646"/>
      <c r="DR36" s="646"/>
      <c r="DS36" s="646"/>
      <c r="DT36" s="646"/>
      <c r="DU36" s="646"/>
      <c r="DV36" s="647"/>
      <c r="DW36" s="650">
        <v>18.7</v>
      </c>
      <c r="DX36" s="680"/>
      <c r="DY36" s="680"/>
      <c r="DZ36" s="680"/>
      <c r="EA36" s="680"/>
      <c r="EB36" s="680"/>
      <c r="EC36" s="681"/>
    </row>
    <row r="37" spans="2:133" ht="11.25" customHeight="1" x14ac:dyDescent="0.15">
      <c r="B37" s="642" t="s">
        <v>328</v>
      </c>
      <c r="C37" s="643"/>
      <c r="D37" s="643"/>
      <c r="E37" s="643"/>
      <c r="F37" s="643"/>
      <c r="G37" s="643"/>
      <c r="H37" s="643"/>
      <c r="I37" s="643"/>
      <c r="J37" s="643"/>
      <c r="K37" s="643"/>
      <c r="L37" s="643"/>
      <c r="M37" s="643"/>
      <c r="N37" s="643"/>
      <c r="O37" s="643"/>
      <c r="P37" s="643"/>
      <c r="Q37" s="644"/>
      <c r="R37" s="645">
        <v>19836</v>
      </c>
      <c r="S37" s="646"/>
      <c r="T37" s="646"/>
      <c r="U37" s="646"/>
      <c r="V37" s="646"/>
      <c r="W37" s="646"/>
      <c r="X37" s="646"/>
      <c r="Y37" s="647"/>
      <c r="Z37" s="648">
        <v>0.3</v>
      </c>
      <c r="AA37" s="648"/>
      <c r="AB37" s="648"/>
      <c r="AC37" s="648"/>
      <c r="AD37" s="649" t="s">
        <v>127</v>
      </c>
      <c r="AE37" s="649"/>
      <c r="AF37" s="649"/>
      <c r="AG37" s="649"/>
      <c r="AH37" s="649"/>
      <c r="AI37" s="649"/>
      <c r="AJ37" s="649"/>
      <c r="AK37" s="649"/>
      <c r="AL37" s="650" t="s">
        <v>229</v>
      </c>
      <c r="AM37" s="651"/>
      <c r="AN37" s="651"/>
      <c r="AO37" s="652"/>
      <c r="AQ37" s="723" t="s">
        <v>329</v>
      </c>
      <c r="AR37" s="724"/>
      <c r="AS37" s="724"/>
      <c r="AT37" s="724"/>
      <c r="AU37" s="724"/>
      <c r="AV37" s="724"/>
      <c r="AW37" s="724"/>
      <c r="AX37" s="724"/>
      <c r="AY37" s="725"/>
      <c r="AZ37" s="645">
        <v>382363</v>
      </c>
      <c r="BA37" s="646"/>
      <c r="BB37" s="646"/>
      <c r="BC37" s="646"/>
      <c r="BD37" s="682"/>
      <c r="BE37" s="682"/>
      <c r="BF37" s="712"/>
      <c r="BG37" s="660" t="s">
        <v>330</v>
      </c>
      <c r="BH37" s="661"/>
      <c r="BI37" s="661"/>
      <c r="BJ37" s="661"/>
      <c r="BK37" s="661"/>
      <c r="BL37" s="661"/>
      <c r="BM37" s="661"/>
      <c r="BN37" s="661"/>
      <c r="BO37" s="661"/>
      <c r="BP37" s="661"/>
      <c r="BQ37" s="661"/>
      <c r="BR37" s="661"/>
      <c r="BS37" s="661"/>
      <c r="BT37" s="661"/>
      <c r="BU37" s="662"/>
      <c r="BV37" s="645">
        <v>-27213</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345418</v>
      </c>
      <c r="CS37" s="682"/>
      <c r="CT37" s="682"/>
      <c r="CU37" s="682"/>
      <c r="CV37" s="682"/>
      <c r="CW37" s="682"/>
      <c r="CX37" s="682"/>
      <c r="CY37" s="683"/>
      <c r="CZ37" s="650">
        <v>5.6</v>
      </c>
      <c r="DA37" s="680"/>
      <c r="DB37" s="680"/>
      <c r="DC37" s="684"/>
      <c r="DD37" s="654">
        <v>345418</v>
      </c>
      <c r="DE37" s="682"/>
      <c r="DF37" s="682"/>
      <c r="DG37" s="682"/>
      <c r="DH37" s="682"/>
      <c r="DI37" s="682"/>
      <c r="DJ37" s="682"/>
      <c r="DK37" s="683"/>
      <c r="DL37" s="654">
        <v>290281</v>
      </c>
      <c r="DM37" s="682"/>
      <c r="DN37" s="682"/>
      <c r="DO37" s="682"/>
      <c r="DP37" s="682"/>
      <c r="DQ37" s="682"/>
      <c r="DR37" s="682"/>
      <c r="DS37" s="682"/>
      <c r="DT37" s="682"/>
      <c r="DU37" s="682"/>
      <c r="DV37" s="683"/>
      <c r="DW37" s="650">
        <v>8.6999999999999993</v>
      </c>
      <c r="DX37" s="680"/>
      <c r="DY37" s="680"/>
      <c r="DZ37" s="680"/>
      <c r="EA37" s="680"/>
      <c r="EB37" s="680"/>
      <c r="EC37" s="681"/>
    </row>
    <row r="38" spans="2:133" ht="11.25" customHeight="1" x14ac:dyDescent="0.15">
      <c r="B38" s="642" t="s">
        <v>332</v>
      </c>
      <c r="C38" s="643"/>
      <c r="D38" s="643"/>
      <c r="E38" s="643"/>
      <c r="F38" s="643"/>
      <c r="G38" s="643"/>
      <c r="H38" s="643"/>
      <c r="I38" s="643"/>
      <c r="J38" s="643"/>
      <c r="K38" s="643"/>
      <c r="L38" s="643"/>
      <c r="M38" s="643"/>
      <c r="N38" s="643"/>
      <c r="O38" s="643"/>
      <c r="P38" s="643"/>
      <c r="Q38" s="644"/>
      <c r="R38" s="645">
        <v>158422</v>
      </c>
      <c r="S38" s="646"/>
      <c r="T38" s="646"/>
      <c r="U38" s="646"/>
      <c r="V38" s="646"/>
      <c r="W38" s="646"/>
      <c r="X38" s="646"/>
      <c r="Y38" s="647"/>
      <c r="Z38" s="648">
        <v>2.6</v>
      </c>
      <c r="AA38" s="648"/>
      <c r="AB38" s="648"/>
      <c r="AC38" s="648"/>
      <c r="AD38" s="649">
        <v>159</v>
      </c>
      <c r="AE38" s="649"/>
      <c r="AF38" s="649"/>
      <c r="AG38" s="649"/>
      <c r="AH38" s="649"/>
      <c r="AI38" s="649"/>
      <c r="AJ38" s="649"/>
      <c r="AK38" s="649"/>
      <c r="AL38" s="650">
        <v>0</v>
      </c>
      <c r="AM38" s="651"/>
      <c r="AN38" s="651"/>
      <c r="AO38" s="652"/>
      <c r="AQ38" s="723" t="s">
        <v>333</v>
      </c>
      <c r="AR38" s="724"/>
      <c r="AS38" s="724"/>
      <c r="AT38" s="724"/>
      <c r="AU38" s="724"/>
      <c r="AV38" s="724"/>
      <c r="AW38" s="724"/>
      <c r="AX38" s="724"/>
      <c r="AY38" s="725"/>
      <c r="AZ38" s="645">
        <v>124443</v>
      </c>
      <c r="BA38" s="646"/>
      <c r="BB38" s="646"/>
      <c r="BC38" s="646"/>
      <c r="BD38" s="682"/>
      <c r="BE38" s="682"/>
      <c r="BF38" s="712"/>
      <c r="BG38" s="660" t="s">
        <v>334</v>
      </c>
      <c r="BH38" s="661"/>
      <c r="BI38" s="661"/>
      <c r="BJ38" s="661"/>
      <c r="BK38" s="661"/>
      <c r="BL38" s="661"/>
      <c r="BM38" s="661"/>
      <c r="BN38" s="661"/>
      <c r="BO38" s="661"/>
      <c r="BP38" s="661"/>
      <c r="BQ38" s="661"/>
      <c r="BR38" s="661"/>
      <c r="BS38" s="661"/>
      <c r="BT38" s="661"/>
      <c r="BU38" s="662"/>
      <c r="BV38" s="645">
        <v>811</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383071</v>
      </c>
      <c r="CS38" s="646"/>
      <c r="CT38" s="646"/>
      <c r="CU38" s="646"/>
      <c r="CV38" s="646"/>
      <c r="CW38" s="646"/>
      <c r="CX38" s="646"/>
      <c r="CY38" s="647"/>
      <c r="CZ38" s="650">
        <v>6.3</v>
      </c>
      <c r="DA38" s="680"/>
      <c r="DB38" s="680"/>
      <c r="DC38" s="684"/>
      <c r="DD38" s="654">
        <v>330155</v>
      </c>
      <c r="DE38" s="646"/>
      <c r="DF38" s="646"/>
      <c r="DG38" s="646"/>
      <c r="DH38" s="646"/>
      <c r="DI38" s="646"/>
      <c r="DJ38" s="646"/>
      <c r="DK38" s="647"/>
      <c r="DL38" s="654">
        <v>189872</v>
      </c>
      <c r="DM38" s="646"/>
      <c r="DN38" s="646"/>
      <c r="DO38" s="646"/>
      <c r="DP38" s="646"/>
      <c r="DQ38" s="646"/>
      <c r="DR38" s="646"/>
      <c r="DS38" s="646"/>
      <c r="DT38" s="646"/>
      <c r="DU38" s="646"/>
      <c r="DV38" s="647"/>
      <c r="DW38" s="650">
        <v>5.7</v>
      </c>
      <c r="DX38" s="680"/>
      <c r="DY38" s="680"/>
      <c r="DZ38" s="680"/>
      <c r="EA38" s="680"/>
      <c r="EB38" s="680"/>
      <c r="EC38" s="681"/>
    </row>
    <row r="39" spans="2:133" ht="11.25" customHeight="1" x14ac:dyDescent="0.15">
      <c r="B39" s="642" t="s">
        <v>336</v>
      </c>
      <c r="C39" s="643"/>
      <c r="D39" s="643"/>
      <c r="E39" s="643"/>
      <c r="F39" s="643"/>
      <c r="G39" s="643"/>
      <c r="H39" s="643"/>
      <c r="I39" s="643"/>
      <c r="J39" s="643"/>
      <c r="K39" s="643"/>
      <c r="L39" s="643"/>
      <c r="M39" s="643"/>
      <c r="N39" s="643"/>
      <c r="O39" s="643"/>
      <c r="P39" s="643"/>
      <c r="Q39" s="644"/>
      <c r="R39" s="645">
        <v>615239</v>
      </c>
      <c r="S39" s="646"/>
      <c r="T39" s="646"/>
      <c r="U39" s="646"/>
      <c r="V39" s="646"/>
      <c r="W39" s="646"/>
      <c r="X39" s="646"/>
      <c r="Y39" s="647"/>
      <c r="Z39" s="648">
        <v>10</v>
      </c>
      <c r="AA39" s="648"/>
      <c r="AB39" s="648"/>
      <c r="AC39" s="648"/>
      <c r="AD39" s="649" t="s">
        <v>137</v>
      </c>
      <c r="AE39" s="649"/>
      <c r="AF39" s="649"/>
      <c r="AG39" s="649"/>
      <c r="AH39" s="649"/>
      <c r="AI39" s="649"/>
      <c r="AJ39" s="649"/>
      <c r="AK39" s="649"/>
      <c r="AL39" s="650" t="s">
        <v>229</v>
      </c>
      <c r="AM39" s="651"/>
      <c r="AN39" s="651"/>
      <c r="AO39" s="652"/>
      <c r="AQ39" s="723" t="s">
        <v>337</v>
      </c>
      <c r="AR39" s="724"/>
      <c r="AS39" s="724"/>
      <c r="AT39" s="724"/>
      <c r="AU39" s="724"/>
      <c r="AV39" s="724"/>
      <c r="AW39" s="724"/>
      <c r="AX39" s="724"/>
      <c r="AY39" s="725"/>
      <c r="AZ39" s="645">
        <v>106235</v>
      </c>
      <c r="BA39" s="646"/>
      <c r="BB39" s="646"/>
      <c r="BC39" s="646"/>
      <c r="BD39" s="682"/>
      <c r="BE39" s="682"/>
      <c r="BF39" s="712"/>
      <c r="BG39" s="660" t="s">
        <v>338</v>
      </c>
      <c r="BH39" s="661"/>
      <c r="BI39" s="661"/>
      <c r="BJ39" s="661"/>
      <c r="BK39" s="661"/>
      <c r="BL39" s="661"/>
      <c r="BM39" s="661"/>
      <c r="BN39" s="661"/>
      <c r="BO39" s="661"/>
      <c r="BP39" s="661"/>
      <c r="BQ39" s="661"/>
      <c r="BR39" s="661"/>
      <c r="BS39" s="661"/>
      <c r="BT39" s="661"/>
      <c r="BU39" s="662"/>
      <c r="BV39" s="645">
        <v>1468</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585082</v>
      </c>
      <c r="CS39" s="682"/>
      <c r="CT39" s="682"/>
      <c r="CU39" s="682"/>
      <c r="CV39" s="682"/>
      <c r="CW39" s="682"/>
      <c r="CX39" s="682"/>
      <c r="CY39" s="683"/>
      <c r="CZ39" s="650">
        <v>9.6</v>
      </c>
      <c r="DA39" s="680"/>
      <c r="DB39" s="680"/>
      <c r="DC39" s="684"/>
      <c r="DD39" s="654">
        <v>77910</v>
      </c>
      <c r="DE39" s="682"/>
      <c r="DF39" s="682"/>
      <c r="DG39" s="682"/>
      <c r="DH39" s="682"/>
      <c r="DI39" s="682"/>
      <c r="DJ39" s="682"/>
      <c r="DK39" s="683"/>
      <c r="DL39" s="654" t="s">
        <v>127</v>
      </c>
      <c r="DM39" s="682"/>
      <c r="DN39" s="682"/>
      <c r="DO39" s="682"/>
      <c r="DP39" s="682"/>
      <c r="DQ39" s="682"/>
      <c r="DR39" s="682"/>
      <c r="DS39" s="682"/>
      <c r="DT39" s="682"/>
      <c r="DU39" s="682"/>
      <c r="DV39" s="683"/>
      <c r="DW39" s="650" t="s">
        <v>241</v>
      </c>
      <c r="DX39" s="680"/>
      <c r="DY39" s="680"/>
      <c r="DZ39" s="680"/>
      <c r="EA39" s="680"/>
      <c r="EB39" s="680"/>
      <c r="EC39" s="681"/>
    </row>
    <row r="40" spans="2:133" ht="11.25" customHeight="1" x14ac:dyDescent="0.15">
      <c r="B40" s="642" t="s">
        <v>340</v>
      </c>
      <c r="C40" s="643"/>
      <c r="D40" s="643"/>
      <c r="E40" s="643"/>
      <c r="F40" s="643"/>
      <c r="G40" s="643"/>
      <c r="H40" s="643"/>
      <c r="I40" s="643"/>
      <c r="J40" s="643"/>
      <c r="K40" s="643"/>
      <c r="L40" s="643"/>
      <c r="M40" s="643"/>
      <c r="N40" s="643"/>
      <c r="O40" s="643"/>
      <c r="P40" s="643"/>
      <c r="Q40" s="644"/>
      <c r="R40" s="645" t="s">
        <v>127</v>
      </c>
      <c r="S40" s="646"/>
      <c r="T40" s="646"/>
      <c r="U40" s="646"/>
      <c r="V40" s="646"/>
      <c r="W40" s="646"/>
      <c r="X40" s="646"/>
      <c r="Y40" s="647"/>
      <c r="Z40" s="648" t="s">
        <v>229</v>
      </c>
      <c r="AA40" s="648"/>
      <c r="AB40" s="648"/>
      <c r="AC40" s="648"/>
      <c r="AD40" s="649" t="s">
        <v>229</v>
      </c>
      <c r="AE40" s="649"/>
      <c r="AF40" s="649"/>
      <c r="AG40" s="649"/>
      <c r="AH40" s="649"/>
      <c r="AI40" s="649"/>
      <c r="AJ40" s="649"/>
      <c r="AK40" s="649"/>
      <c r="AL40" s="650" t="s">
        <v>127</v>
      </c>
      <c r="AM40" s="651"/>
      <c r="AN40" s="651"/>
      <c r="AO40" s="652"/>
      <c r="AQ40" s="723" t="s">
        <v>341</v>
      </c>
      <c r="AR40" s="724"/>
      <c r="AS40" s="724"/>
      <c r="AT40" s="724"/>
      <c r="AU40" s="724"/>
      <c r="AV40" s="724"/>
      <c r="AW40" s="724"/>
      <c r="AX40" s="724"/>
      <c r="AY40" s="725"/>
      <c r="AZ40" s="645">
        <v>14152</v>
      </c>
      <c r="BA40" s="646"/>
      <c r="BB40" s="646"/>
      <c r="BC40" s="646"/>
      <c r="BD40" s="682"/>
      <c r="BE40" s="682"/>
      <c r="BF40" s="712"/>
      <c r="BG40" s="726" t="s">
        <v>342</v>
      </c>
      <c r="BH40" s="727"/>
      <c r="BI40" s="727"/>
      <c r="BJ40" s="727"/>
      <c r="BK40" s="727"/>
      <c r="BL40" s="236"/>
      <c r="BM40" s="661" t="s">
        <v>343</v>
      </c>
      <c r="BN40" s="661"/>
      <c r="BO40" s="661"/>
      <c r="BP40" s="661"/>
      <c r="BQ40" s="661"/>
      <c r="BR40" s="661"/>
      <c r="BS40" s="661"/>
      <c r="BT40" s="661"/>
      <c r="BU40" s="662"/>
      <c r="BV40" s="645">
        <v>121</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v>240</v>
      </c>
      <c r="CS40" s="646"/>
      <c r="CT40" s="646"/>
      <c r="CU40" s="646"/>
      <c r="CV40" s="646"/>
      <c r="CW40" s="646"/>
      <c r="CX40" s="646"/>
      <c r="CY40" s="647"/>
      <c r="CZ40" s="650">
        <v>0</v>
      </c>
      <c r="DA40" s="680"/>
      <c r="DB40" s="680"/>
      <c r="DC40" s="684"/>
      <c r="DD40" s="654">
        <v>240</v>
      </c>
      <c r="DE40" s="646"/>
      <c r="DF40" s="646"/>
      <c r="DG40" s="646"/>
      <c r="DH40" s="646"/>
      <c r="DI40" s="646"/>
      <c r="DJ40" s="646"/>
      <c r="DK40" s="647"/>
      <c r="DL40" s="654" t="s">
        <v>127</v>
      </c>
      <c r="DM40" s="646"/>
      <c r="DN40" s="646"/>
      <c r="DO40" s="646"/>
      <c r="DP40" s="646"/>
      <c r="DQ40" s="646"/>
      <c r="DR40" s="646"/>
      <c r="DS40" s="646"/>
      <c r="DT40" s="646"/>
      <c r="DU40" s="646"/>
      <c r="DV40" s="647"/>
      <c r="DW40" s="650" t="s">
        <v>241</v>
      </c>
      <c r="DX40" s="680"/>
      <c r="DY40" s="680"/>
      <c r="DZ40" s="680"/>
      <c r="EA40" s="680"/>
      <c r="EB40" s="680"/>
      <c r="EC40" s="681"/>
    </row>
    <row r="41" spans="2:133" ht="11.25" customHeight="1" x14ac:dyDescent="0.15">
      <c r="B41" s="642" t="s">
        <v>345</v>
      </c>
      <c r="C41" s="643"/>
      <c r="D41" s="643"/>
      <c r="E41" s="643"/>
      <c r="F41" s="643"/>
      <c r="G41" s="643"/>
      <c r="H41" s="643"/>
      <c r="I41" s="643"/>
      <c r="J41" s="643"/>
      <c r="K41" s="643"/>
      <c r="L41" s="643"/>
      <c r="M41" s="643"/>
      <c r="N41" s="643"/>
      <c r="O41" s="643"/>
      <c r="P41" s="643"/>
      <c r="Q41" s="644"/>
      <c r="R41" s="645">
        <v>93039</v>
      </c>
      <c r="S41" s="646"/>
      <c r="T41" s="646"/>
      <c r="U41" s="646"/>
      <c r="V41" s="646"/>
      <c r="W41" s="646"/>
      <c r="X41" s="646"/>
      <c r="Y41" s="647"/>
      <c r="Z41" s="648">
        <v>1.5</v>
      </c>
      <c r="AA41" s="648"/>
      <c r="AB41" s="648"/>
      <c r="AC41" s="648"/>
      <c r="AD41" s="649" t="s">
        <v>137</v>
      </c>
      <c r="AE41" s="649"/>
      <c r="AF41" s="649"/>
      <c r="AG41" s="649"/>
      <c r="AH41" s="649"/>
      <c r="AI41" s="649"/>
      <c r="AJ41" s="649"/>
      <c r="AK41" s="649"/>
      <c r="AL41" s="650" t="s">
        <v>137</v>
      </c>
      <c r="AM41" s="651"/>
      <c r="AN41" s="651"/>
      <c r="AO41" s="652"/>
      <c r="AQ41" s="723" t="s">
        <v>346</v>
      </c>
      <c r="AR41" s="724"/>
      <c r="AS41" s="724"/>
      <c r="AT41" s="724"/>
      <c r="AU41" s="724"/>
      <c r="AV41" s="724"/>
      <c r="AW41" s="724"/>
      <c r="AX41" s="724"/>
      <c r="AY41" s="725"/>
      <c r="AZ41" s="645">
        <v>68868</v>
      </c>
      <c r="BA41" s="646"/>
      <c r="BB41" s="646"/>
      <c r="BC41" s="646"/>
      <c r="BD41" s="682"/>
      <c r="BE41" s="682"/>
      <c r="BF41" s="712"/>
      <c r="BG41" s="726"/>
      <c r="BH41" s="727"/>
      <c r="BI41" s="727"/>
      <c r="BJ41" s="727"/>
      <c r="BK41" s="727"/>
      <c r="BL41" s="236"/>
      <c r="BM41" s="661" t="s">
        <v>347</v>
      </c>
      <c r="BN41" s="661"/>
      <c r="BO41" s="661"/>
      <c r="BP41" s="661"/>
      <c r="BQ41" s="661"/>
      <c r="BR41" s="661"/>
      <c r="BS41" s="661"/>
      <c r="BT41" s="661"/>
      <c r="BU41" s="662"/>
      <c r="BV41" s="645" t="s">
        <v>137</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127</v>
      </c>
      <c r="CS41" s="682"/>
      <c r="CT41" s="682"/>
      <c r="CU41" s="682"/>
      <c r="CV41" s="682"/>
      <c r="CW41" s="682"/>
      <c r="CX41" s="682"/>
      <c r="CY41" s="683"/>
      <c r="CZ41" s="650" t="s">
        <v>241</v>
      </c>
      <c r="DA41" s="680"/>
      <c r="DB41" s="680"/>
      <c r="DC41" s="684"/>
      <c r="DD41" s="654" t="s">
        <v>229</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4" t="s">
        <v>349</v>
      </c>
      <c r="C42" s="695"/>
      <c r="D42" s="695"/>
      <c r="E42" s="695"/>
      <c r="F42" s="695"/>
      <c r="G42" s="695"/>
      <c r="H42" s="695"/>
      <c r="I42" s="695"/>
      <c r="J42" s="695"/>
      <c r="K42" s="695"/>
      <c r="L42" s="695"/>
      <c r="M42" s="695"/>
      <c r="N42" s="695"/>
      <c r="O42" s="695"/>
      <c r="P42" s="695"/>
      <c r="Q42" s="696"/>
      <c r="R42" s="730">
        <v>6141044</v>
      </c>
      <c r="S42" s="731"/>
      <c r="T42" s="731"/>
      <c r="U42" s="731"/>
      <c r="V42" s="731"/>
      <c r="W42" s="731"/>
      <c r="X42" s="731"/>
      <c r="Y42" s="739"/>
      <c r="Z42" s="740">
        <v>100</v>
      </c>
      <c r="AA42" s="740"/>
      <c r="AB42" s="740"/>
      <c r="AC42" s="740"/>
      <c r="AD42" s="741">
        <v>3231858</v>
      </c>
      <c r="AE42" s="741"/>
      <c r="AF42" s="741"/>
      <c r="AG42" s="741"/>
      <c r="AH42" s="741"/>
      <c r="AI42" s="741"/>
      <c r="AJ42" s="741"/>
      <c r="AK42" s="741"/>
      <c r="AL42" s="742">
        <v>100</v>
      </c>
      <c r="AM42" s="717"/>
      <c r="AN42" s="717"/>
      <c r="AO42" s="743"/>
      <c r="AQ42" s="744" t="s">
        <v>337</v>
      </c>
      <c r="AR42" s="745"/>
      <c r="AS42" s="745"/>
      <c r="AT42" s="745"/>
      <c r="AU42" s="745"/>
      <c r="AV42" s="745"/>
      <c r="AW42" s="745"/>
      <c r="AX42" s="745"/>
      <c r="AY42" s="746"/>
      <c r="AZ42" s="730">
        <v>175608</v>
      </c>
      <c r="BA42" s="731"/>
      <c r="BB42" s="731"/>
      <c r="BC42" s="731"/>
      <c r="BD42" s="716"/>
      <c r="BE42" s="716"/>
      <c r="BF42" s="718"/>
      <c r="BG42" s="728"/>
      <c r="BH42" s="729"/>
      <c r="BI42" s="729"/>
      <c r="BJ42" s="729"/>
      <c r="BK42" s="729"/>
      <c r="BL42" s="237"/>
      <c r="BM42" s="671" t="s">
        <v>350</v>
      </c>
      <c r="BN42" s="671"/>
      <c r="BO42" s="671"/>
      <c r="BP42" s="671"/>
      <c r="BQ42" s="671"/>
      <c r="BR42" s="671"/>
      <c r="BS42" s="671"/>
      <c r="BT42" s="671"/>
      <c r="BU42" s="672"/>
      <c r="BV42" s="730">
        <v>380</v>
      </c>
      <c r="BW42" s="731"/>
      <c r="BX42" s="731"/>
      <c r="BY42" s="731"/>
      <c r="BZ42" s="731"/>
      <c r="CA42" s="731"/>
      <c r="CB42" s="738"/>
      <c r="CD42" s="642" t="s">
        <v>351</v>
      </c>
      <c r="CE42" s="643"/>
      <c r="CF42" s="643"/>
      <c r="CG42" s="643"/>
      <c r="CH42" s="643"/>
      <c r="CI42" s="643"/>
      <c r="CJ42" s="643"/>
      <c r="CK42" s="643"/>
      <c r="CL42" s="643"/>
      <c r="CM42" s="643"/>
      <c r="CN42" s="643"/>
      <c r="CO42" s="643"/>
      <c r="CP42" s="643"/>
      <c r="CQ42" s="644"/>
      <c r="CR42" s="645">
        <v>1110665</v>
      </c>
      <c r="CS42" s="646"/>
      <c r="CT42" s="646"/>
      <c r="CU42" s="646"/>
      <c r="CV42" s="646"/>
      <c r="CW42" s="646"/>
      <c r="CX42" s="646"/>
      <c r="CY42" s="647"/>
      <c r="CZ42" s="650">
        <v>18.100000000000001</v>
      </c>
      <c r="DA42" s="651"/>
      <c r="DB42" s="651"/>
      <c r="DC42" s="663"/>
      <c r="DD42" s="654">
        <v>231828</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352</v>
      </c>
      <c r="CE43" s="643"/>
      <c r="CF43" s="643"/>
      <c r="CG43" s="643"/>
      <c r="CH43" s="643"/>
      <c r="CI43" s="643"/>
      <c r="CJ43" s="643"/>
      <c r="CK43" s="643"/>
      <c r="CL43" s="643"/>
      <c r="CM43" s="643"/>
      <c r="CN43" s="643"/>
      <c r="CO43" s="643"/>
      <c r="CP43" s="643"/>
      <c r="CQ43" s="644"/>
      <c r="CR43" s="645" t="s">
        <v>229</v>
      </c>
      <c r="CS43" s="682"/>
      <c r="CT43" s="682"/>
      <c r="CU43" s="682"/>
      <c r="CV43" s="682"/>
      <c r="CW43" s="682"/>
      <c r="CX43" s="682"/>
      <c r="CY43" s="683"/>
      <c r="CZ43" s="650" t="s">
        <v>241</v>
      </c>
      <c r="DA43" s="680"/>
      <c r="DB43" s="680"/>
      <c r="DC43" s="684"/>
      <c r="DD43" s="654" t="s">
        <v>229</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301</v>
      </c>
      <c r="CE44" s="758"/>
      <c r="CF44" s="642" t="s">
        <v>353</v>
      </c>
      <c r="CG44" s="643"/>
      <c r="CH44" s="643"/>
      <c r="CI44" s="643"/>
      <c r="CJ44" s="643"/>
      <c r="CK44" s="643"/>
      <c r="CL44" s="643"/>
      <c r="CM44" s="643"/>
      <c r="CN44" s="643"/>
      <c r="CO44" s="643"/>
      <c r="CP44" s="643"/>
      <c r="CQ44" s="644"/>
      <c r="CR44" s="645">
        <v>1110665</v>
      </c>
      <c r="CS44" s="646"/>
      <c r="CT44" s="646"/>
      <c r="CU44" s="646"/>
      <c r="CV44" s="646"/>
      <c r="CW44" s="646"/>
      <c r="CX44" s="646"/>
      <c r="CY44" s="647"/>
      <c r="CZ44" s="650">
        <v>18.100000000000001</v>
      </c>
      <c r="DA44" s="651"/>
      <c r="DB44" s="651"/>
      <c r="DC44" s="663"/>
      <c r="DD44" s="654">
        <v>231828</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354</v>
      </c>
      <c r="CG45" s="643"/>
      <c r="CH45" s="643"/>
      <c r="CI45" s="643"/>
      <c r="CJ45" s="643"/>
      <c r="CK45" s="643"/>
      <c r="CL45" s="643"/>
      <c r="CM45" s="643"/>
      <c r="CN45" s="643"/>
      <c r="CO45" s="643"/>
      <c r="CP45" s="643"/>
      <c r="CQ45" s="644"/>
      <c r="CR45" s="645">
        <v>586693</v>
      </c>
      <c r="CS45" s="682"/>
      <c r="CT45" s="682"/>
      <c r="CU45" s="682"/>
      <c r="CV45" s="682"/>
      <c r="CW45" s="682"/>
      <c r="CX45" s="682"/>
      <c r="CY45" s="683"/>
      <c r="CZ45" s="650">
        <v>9.6</v>
      </c>
      <c r="DA45" s="680"/>
      <c r="DB45" s="680"/>
      <c r="DC45" s="684"/>
      <c r="DD45" s="654">
        <v>47545</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356</v>
      </c>
      <c r="CG46" s="643"/>
      <c r="CH46" s="643"/>
      <c r="CI46" s="643"/>
      <c r="CJ46" s="643"/>
      <c r="CK46" s="643"/>
      <c r="CL46" s="643"/>
      <c r="CM46" s="643"/>
      <c r="CN46" s="643"/>
      <c r="CO46" s="643"/>
      <c r="CP46" s="643"/>
      <c r="CQ46" s="644"/>
      <c r="CR46" s="645">
        <v>523972</v>
      </c>
      <c r="CS46" s="646"/>
      <c r="CT46" s="646"/>
      <c r="CU46" s="646"/>
      <c r="CV46" s="646"/>
      <c r="CW46" s="646"/>
      <c r="CX46" s="646"/>
      <c r="CY46" s="647"/>
      <c r="CZ46" s="650">
        <v>8.6</v>
      </c>
      <c r="DA46" s="651"/>
      <c r="DB46" s="651"/>
      <c r="DC46" s="663"/>
      <c r="DD46" s="654">
        <v>184283</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358</v>
      </c>
      <c r="CG47" s="643"/>
      <c r="CH47" s="643"/>
      <c r="CI47" s="643"/>
      <c r="CJ47" s="643"/>
      <c r="CK47" s="643"/>
      <c r="CL47" s="643"/>
      <c r="CM47" s="643"/>
      <c r="CN47" s="643"/>
      <c r="CO47" s="643"/>
      <c r="CP47" s="643"/>
      <c r="CQ47" s="644"/>
      <c r="CR47" s="645" t="s">
        <v>127</v>
      </c>
      <c r="CS47" s="682"/>
      <c r="CT47" s="682"/>
      <c r="CU47" s="682"/>
      <c r="CV47" s="682"/>
      <c r="CW47" s="682"/>
      <c r="CX47" s="682"/>
      <c r="CY47" s="683"/>
      <c r="CZ47" s="650" t="s">
        <v>229</v>
      </c>
      <c r="DA47" s="680"/>
      <c r="DB47" s="680"/>
      <c r="DC47" s="684"/>
      <c r="DD47" s="654" t="s">
        <v>137</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359</v>
      </c>
      <c r="CD48" s="761"/>
      <c r="CE48" s="762"/>
      <c r="CF48" s="642" t="s">
        <v>360</v>
      </c>
      <c r="CG48" s="643"/>
      <c r="CH48" s="643"/>
      <c r="CI48" s="643"/>
      <c r="CJ48" s="643"/>
      <c r="CK48" s="643"/>
      <c r="CL48" s="643"/>
      <c r="CM48" s="643"/>
      <c r="CN48" s="643"/>
      <c r="CO48" s="643"/>
      <c r="CP48" s="643"/>
      <c r="CQ48" s="644"/>
      <c r="CR48" s="645" t="s">
        <v>229</v>
      </c>
      <c r="CS48" s="646"/>
      <c r="CT48" s="646"/>
      <c r="CU48" s="646"/>
      <c r="CV48" s="646"/>
      <c r="CW48" s="646"/>
      <c r="CX48" s="646"/>
      <c r="CY48" s="647"/>
      <c r="CZ48" s="650" t="s">
        <v>229</v>
      </c>
      <c r="DA48" s="651"/>
      <c r="DB48" s="651"/>
      <c r="DC48" s="663"/>
      <c r="DD48" s="654" t="s">
        <v>229</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4" t="s">
        <v>361</v>
      </c>
      <c r="CE49" s="695"/>
      <c r="CF49" s="695"/>
      <c r="CG49" s="695"/>
      <c r="CH49" s="695"/>
      <c r="CI49" s="695"/>
      <c r="CJ49" s="695"/>
      <c r="CK49" s="695"/>
      <c r="CL49" s="695"/>
      <c r="CM49" s="695"/>
      <c r="CN49" s="695"/>
      <c r="CO49" s="695"/>
      <c r="CP49" s="695"/>
      <c r="CQ49" s="696"/>
      <c r="CR49" s="730">
        <v>6119471</v>
      </c>
      <c r="CS49" s="716"/>
      <c r="CT49" s="716"/>
      <c r="CU49" s="716"/>
      <c r="CV49" s="716"/>
      <c r="CW49" s="716"/>
      <c r="CX49" s="716"/>
      <c r="CY49" s="747"/>
      <c r="CZ49" s="742">
        <v>100</v>
      </c>
      <c r="DA49" s="748"/>
      <c r="DB49" s="748"/>
      <c r="DC49" s="749"/>
      <c r="DD49" s="750">
        <v>3915048</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sUc4TeAocTXSNmwOUnmrUiiJOlu2y5SC92lBOypIcRF7HRHYVe2PEw0Nobr2eKG2MxvdwXHwE3E1MH6pX8hxEg==" saltValue="mJrVQ1M+5mZOAJHu/SEvv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9"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363</v>
      </c>
      <c r="DK2" s="793"/>
      <c r="DL2" s="793"/>
      <c r="DM2" s="793"/>
      <c r="DN2" s="793"/>
      <c r="DO2" s="794"/>
      <c r="DP2" s="250"/>
      <c r="DQ2" s="792" t="s">
        <v>364</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365</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367</v>
      </c>
      <c r="B5" s="787"/>
      <c r="C5" s="787"/>
      <c r="D5" s="787"/>
      <c r="E5" s="787"/>
      <c r="F5" s="787"/>
      <c r="G5" s="787"/>
      <c r="H5" s="787"/>
      <c r="I5" s="787"/>
      <c r="J5" s="787"/>
      <c r="K5" s="787"/>
      <c r="L5" s="787"/>
      <c r="M5" s="787"/>
      <c r="N5" s="787"/>
      <c r="O5" s="787"/>
      <c r="P5" s="788"/>
      <c r="Q5" s="763" t="s">
        <v>368</v>
      </c>
      <c r="R5" s="764"/>
      <c r="S5" s="764"/>
      <c r="T5" s="764"/>
      <c r="U5" s="765"/>
      <c r="V5" s="763" t="s">
        <v>369</v>
      </c>
      <c r="W5" s="764"/>
      <c r="X5" s="764"/>
      <c r="Y5" s="764"/>
      <c r="Z5" s="765"/>
      <c r="AA5" s="763" t="s">
        <v>370</v>
      </c>
      <c r="AB5" s="764"/>
      <c r="AC5" s="764"/>
      <c r="AD5" s="764"/>
      <c r="AE5" s="764"/>
      <c r="AF5" s="796" t="s">
        <v>371</v>
      </c>
      <c r="AG5" s="764"/>
      <c r="AH5" s="764"/>
      <c r="AI5" s="764"/>
      <c r="AJ5" s="775"/>
      <c r="AK5" s="764" t="s">
        <v>372</v>
      </c>
      <c r="AL5" s="764"/>
      <c r="AM5" s="764"/>
      <c r="AN5" s="764"/>
      <c r="AO5" s="765"/>
      <c r="AP5" s="763" t="s">
        <v>373</v>
      </c>
      <c r="AQ5" s="764"/>
      <c r="AR5" s="764"/>
      <c r="AS5" s="764"/>
      <c r="AT5" s="765"/>
      <c r="AU5" s="763" t="s">
        <v>374</v>
      </c>
      <c r="AV5" s="764"/>
      <c r="AW5" s="764"/>
      <c r="AX5" s="764"/>
      <c r="AY5" s="775"/>
      <c r="AZ5" s="257"/>
      <c r="BA5" s="257"/>
      <c r="BB5" s="257"/>
      <c r="BC5" s="257"/>
      <c r="BD5" s="257"/>
      <c r="BE5" s="258"/>
      <c r="BF5" s="258"/>
      <c r="BG5" s="258"/>
      <c r="BH5" s="258"/>
      <c r="BI5" s="258"/>
      <c r="BJ5" s="258"/>
      <c r="BK5" s="258"/>
      <c r="BL5" s="258"/>
      <c r="BM5" s="258"/>
      <c r="BN5" s="258"/>
      <c r="BO5" s="258"/>
      <c r="BP5" s="258"/>
      <c r="BQ5" s="786" t="s">
        <v>375</v>
      </c>
      <c r="BR5" s="787"/>
      <c r="BS5" s="787"/>
      <c r="BT5" s="787"/>
      <c r="BU5" s="787"/>
      <c r="BV5" s="787"/>
      <c r="BW5" s="787"/>
      <c r="BX5" s="787"/>
      <c r="BY5" s="787"/>
      <c r="BZ5" s="787"/>
      <c r="CA5" s="787"/>
      <c r="CB5" s="787"/>
      <c r="CC5" s="787"/>
      <c r="CD5" s="787"/>
      <c r="CE5" s="787"/>
      <c r="CF5" s="787"/>
      <c r="CG5" s="788"/>
      <c r="CH5" s="763" t="s">
        <v>376</v>
      </c>
      <c r="CI5" s="764"/>
      <c r="CJ5" s="764"/>
      <c r="CK5" s="764"/>
      <c r="CL5" s="765"/>
      <c r="CM5" s="763" t="s">
        <v>377</v>
      </c>
      <c r="CN5" s="764"/>
      <c r="CO5" s="764"/>
      <c r="CP5" s="764"/>
      <c r="CQ5" s="765"/>
      <c r="CR5" s="763" t="s">
        <v>378</v>
      </c>
      <c r="CS5" s="764"/>
      <c r="CT5" s="764"/>
      <c r="CU5" s="764"/>
      <c r="CV5" s="765"/>
      <c r="CW5" s="763" t="s">
        <v>379</v>
      </c>
      <c r="CX5" s="764"/>
      <c r="CY5" s="764"/>
      <c r="CZ5" s="764"/>
      <c r="DA5" s="765"/>
      <c r="DB5" s="763" t="s">
        <v>380</v>
      </c>
      <c r="DC5" s="764"/>
      <c r="DD5" s="764"/>
      <c r="DE5" s="764"/>
      <c r="DF5" s="765"/>
      <c r="DG5" s="769" t="s">
        <v>381</v>
      </c>
      <c r="DH5" s="770"/>
      <c r="DI5" s="770"/>
      <c r="DJ5" s="770"/>
      <c r="DK5" s="771"/>
      <c r="DL5" s="769" t="s">
        <v>382</v>
      </c>
      <c r="DM5" s="770"/>
      <c r="DN5" s="770"/>
      <c r="DO5" s="770"/>
      <c r="DP5" s="771"/>
      <c r="DQ5" s="763" t="s">
        <v>383</v>
      </c>
      <c r="DR5" s="764"/>
      <c r="DS5" s="764"/>
      <c r="DT5" s="764"/>
      <c r="DU5" s="765"/>
      <c r="DV5" s="763" t="s">
        <v>374</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384</v>
      </c>
      <c r="C7" s="778"/>
      <c r="D7" s="778"/>
      <c r="E7" s="778"/>
      <c r="F7" s="778"/>
      <c r="G7" s="778"/>
      <c r="H7" s="778"/>
      <c r="I7" s="778"/>
      <c r="J7" s="778"/>
      <c r="K7" s="778"/>
      <c r="L7" s="778"/>
      <c r="M7" s="778"/>
      <c r="N7" s="778"/>
      <c r="O7" s="778"/>
      <c r="P7" s="779"/>
      <c r="Q7" s="780">
        <v>6141</v>
      </c>
      <c r="R7" s="781"/>
      <c r="S7" s="781"/>
      <c r="T7" s="781"/>
      <c r="U7" s="781"/>
      <c r="V7" s="781">
        <v>6119</v>
      </c>
      <c r="W7" s="781"/>
      <c r="X7" s="781"/>
      <c r="Y7" s="781"/>
      <c r="Z7" s="781"/>
      <c r="AA7" s="781">
        <v>22</v>
      </c>
      <c r="AB7" s="781"/>
      <c r="AC7" s="781"/>
      <c r="AD7" s="781"/>
      <c r="AE7" s="782"/>
      <c r="AF7" s="783">
        <v>21</v>
      </c>
      <c r="AG7" s="784"/>
      <c r="AH7" s="784"/>
      <c r="AI7" s="784"/>
      <c r="AJ7" s="785"/>
      <c r="AK7" s="820" t="s">
        <v>583</v>
      </c>
      <c r="AL7" s="821"/>
      <c r="AM7" s="821"/>
      <c r="AN7" s="821"/>
      <c r="AO7" s="821"/>
      <c r="AP7" s="821">
        <v>6020</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385</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386</v>
      </c>
      <c r="B23" s="836" t="s">
        <v>387</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21</v>
      </c>
      <c r="AG23" s="840"/>
      <c r="AH23" s="840"/>
      <c r="AI23" s="840"/>
      <c r="AJ23" s="843"/>
      <c r="AK23" s="844"/>
      <c r="AL23" s="845"/>
      <c r="AM23" s="845"/>
      <c r="AN23" s="845"/>
      <c r="AO23" s="845"/>
      <c r="AP23" s="840"/>
      <c r="AQ23" s="840"/>
      <c r="AR23" s="840"/>
      <c r="AS23" s="840"/>
      <c r="AT23" s="840"/>
      <c r="AU23" s="846"/>
      <c r="AV23" s="846"/>
      <c r="AW23" s="846"/>
      <c r="AX23" s="846"/>
      <c r="AY23" s="847"/>
      <c r="AZ23" s="855" t="s">
        <v>127</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388</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389</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367</v>
      </c>
      <c r="B26" s="787"/>
      <c r="C26" s="787"/>
      <c r="D26" s="787"/>
      <c r="E26" s="787"/>
      <c r="F26" s="787"/>
      <c r="G26" s="787"/>
      <c r="H26" s="787"/>
      <c r="I26" s="787"/>
      <c r="J26" s="787"/>
      <c r="K26" s="787"/>
      <c r="L26" s="787"/>
      <c r="M26" s="787"/>
      <c r="N26" s="787"/>
      <c r="O26" s="787"/>
      <c r="P26" s="788"/>
      <c r="Q26" s="763" t="s">
        <v>390</v>
      </c>
      <c r="R26" s="764"/>
      <c r="S26" s="764"/>
      <c r="T26" s="764"/>
      <c r="U26" s="765"/>
      <c r="V26" s="763" t="s">
        <v>391</v>
      </c>
      <c r="W26" s="764"/>
      <c r="X26" s="764"/>
      <c r="Y26" s="764"/>
      <c r="Z26" s="765"/>
      <c r="AA26" s="763" t="s">
        <v>392</v>
      </c>
      <c r="AB26" s="764"/>
      <c r="AC26" s="764"/>
      <c r="AD26" s="764"/>
      <c r="AE26" s="764"/>
      <c r="AF26" s="858" t="s">
        <v>393</v>
      </c>
      <c r="AG26" s="859"/>
      <c r="AH26" s="859"/>
      <c r="AI26" s="859"/>
      <c r="AJ26" s="860"/>
      <c r="AK26" s="764" t="s">
        <v>394</v>
      </c>
      <c r="AL26" s="764"/>
      <c r="AM26" s="764"/>
      <c r="AN26" s="764"/>
      <c r="AO26" s="765"/>
      <c r="AP26" s="763" t="s">
        <v>395</v>
      </c>
      <c r="AQ26" s="764"/>
      <c r="AR26" s="764"/>
      <c r="AS26" s="764"/>
      <c r="AT26" s="765"/>
      <c r="AU26" s="763" t="s">
        <v>396</v>
      </c>
      <c r="AV26" s="764"/>
      <c r="AW26" s="764"/>
      <c r="AX26" s="764"/>
      <c r="AY26" s="765"/>
      <c r="AZ26" s="763" t="s">
        <v>397</v>
      </c>
      <c r="BA26" s="764"/>
      <c r="BB26" s="764"/>
      <c r="BC26" s="764"/>
      <c r="BD26" s="765"/>
      <c r="BE26" s="763" t="s">
        <v>374</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398</v>
      </c>
      <c r="C28" s="778"/>
      <c r="D28" s="778"/>
      <c r="E28" s="778"/>
      <c r="F28" s="778"/>
      <c r="G28" s="778"/>
      <c r="H28" s="778"/>
      <c r="I28" s="778"/>
      <c r="J28" s="778"/>
      <c r="K28" s="778"/>
      <c r="L28" s="778"/>
      <c r="M28" s="778"/>
      <c r="N28" s="778"/>
      <c r="O28" s="778"/>
      <c r="P28" s="779"/>
      <c r="Q28" s="868">
        <v>843</v>
      </c>
      <c r="R28" s="869"/>
      <c r="S28" s="869"/>
      <c r="T28" s="869"/>
      <c r="U28" s="869"/>
      <c r="V28" s="869">
        <v>841</v>
      </c>
      <c r="W28" s="869"/>
      <c r="X28" s="869"/>
      <c r="Y28" s="869"/>
      <c r="Z28" s="869"/>
      <c r="AA28" s="869">
        <v>2</v>
      </c>
      <c r="AB28" s="869"/>
      <c r="AC28" s="869"/>
      <c r="AD28" s="869"/>
      <c r="AE28" s="870"/>
      <c r="AF28" s="871">
        <v>2</v>
      </c>
      <c r="AG28" s="869"/>
      <c r="AH28" s="869"/>
      <c r="AI28" s="869"/>
      <c r="AJ28" s="872"/>
      <c r="AK28" s="873">
        <v>83</v>
      </c>
      <c r="AL28" s="864"/>
      <c r="AM28" s="864"/>
      <c r="AN28" s="864"/>
      <c r="AO28" s="864"/>
      <c r="AP28" s="864" t="s">
        <v>583</v>
      </c>
      <c r="AQ28" s="864"/>
      <c r="AR28" s="864"/>
      <c r="AS28" s="864"/>
      <c r="AT28" s="864"/>
      <c r="AU28" s="864" t="s">
        <v>583</v>
      </c>
      <c r="AV28" s="864"/>
      <c r="AW28" s="864"/>
      <c r="AX28" s="864"/>
      <c r="AY28" s="864"/>
      <c r="AZ28" s="865" t="s">
        <v>583</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399</v>
      </c>
      <c r="C29" s="802"/>
      <c r="D29" s="802"/>
      <c r="E29" s="802"/>
      <c r="F29" s="802"/>
      <c r="G29" s="802"/>
      <c r="H29" s="802"/>
      <c r="I29" s="802"/>
      <c r="J29" s="802"/>
      <c r="K29" s="802"/>
      <c r="L29" s="802"/>
      <c r="M29" s="802"/>
      <c r="N29" s="802"/>
      <c r="O29" s="802"/>
      <c r="P29" s="803"/>
      <c r="Q29" s="804">
        <v>787</v>
      </c>
      <c r="R29" s="805"/>
      <c r="S29" s="805"/>
      <c r="T29" s="805"/>
      <c r="U29" s="805"/>
      <c r="V29" s="805">
        <v>787</v>
      </c>
      <c r="W29" s="805"/>
      <c r="X29" s="805"/>
      <c r="Y29" s="805"/>
      <c r="Z29" s="805"/>
      <c r="AA29" s="805">
        <v>0</v>
      </c>
      <c r="AB29" s="805"/>
      <c r="AC29" s="805"/>
      <c r="AD29" s="805"/>
      <c r="AE29" s="806"/>
      <c r="AF29" s="807">
        <v>0</v>
      </c>
      <c r="AG29" s="808"/>
      <c r="AH29" s="808"/>
      <c r="AI29" s="808"/>
      <c r="AJ29" s="809"/>
      <c r="AK29" s="876">
        <v>142</v>
      </c>
      <c r="AL29" s="877"/>
      <c r="AM29" s="877"/>
      <c r="AN29" s="877"/>
      <c r="AO29" s="877"/>
      <c r="AP29" s="877" t="s">
        <v>587</v>
      </c>
      <c r="AQ29" s="877"/>
      <c r="AR29" s="877"/>
      <c r="AS29" s="877"/>
      <c r="AT29" s="877"/>
      <c r="AU29" s="877" t="s">
        <v>587</v>
      </c>
      <c r="AV29" s="877"/>
      <c r="AW29" s="877"/>
      <c r="AX29" s="877"/>
      <c r="AY29" s="877"/>
      <c r="AZ29" s="878" t="s">
        <v>587</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400</v>
      </c>
      <c r="C30" s="802"/>
      <c r="D30" s="802"/>
      <c r="E30" s="802"/>
      <c r="F30" s="802"/>
      <c r="G30" s="802"/>
      <c r="H30" s="802"/>
      <c r="I30" s="802"/>
      <c r="J30" s="802"/>
      <c r="K30" s="802"/>
      <c r="L30" s="802"/>
      <c r="M30" s="802"/>
      <c r="N30" s="802"/>
      <c r="O30" s="802"/>
      <c r="P30" s="803"/>
      <c r="Q30" s="804">
        <v>90</v>
      </c>
      <c r="R30" s="805"/>
      <c r="S30" s="805"/>
      <c r="T30" s="805"/>
      <c r="U30" s="805"/>
      <c r="V30" s="805">
        <v>90</v>
      </c>
      <c r="W30" s="805"/>
      <c r="X30" s="805"/>
      <c r="Y30" s="805"/>
      <c r="Z30" s="805"/>
      <c r="AA30" s="805">
        <v>0</v>
      </c>
      <c r="AB30" s="805"/>
      <c r="AC30" s="805"/>
      <c r="AD30" s="805"/>
      <c r="AE30" s="806"/>
      <c r="AF30" s="807">
        <v>0</v>
      </c>
      <c r="AG30" s="808"/>
      <c r="AH30" s="808"/>
      <c r="AI30" s="808"/>
      <c r="AJ30" s="809"/>
      <c r="AK30" s="876">
        <v>34</v>
      </c>
      <c r="AL30" s="877"/>
      <c r="AM30" s="877"/>
      <c r="AN30" s="877"/>
      <c r="AO30" s="877"/>
      <c r="AP30" s="877" t="s">
        <v>583</v>
      </c>
      <c r="AQ30" s="877"/>
      <c r="AR30" s="877"/>
      <c r="AS30" s="877"/>
      <c r="AT30" s="877"/>
      <c r="AU30" s="877" t="s">
        <v>583</v>
      </c>
      <c r="AV30" s="877"/>
      <c r="AW30" s="877"/>
      <c r="AX30" s="877"/>
      <c r="AY30" s="877"/>
      <c r="AZ30" s="878" t="s">
        <v>583</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401</v>
      </c>
      <c r="C31" s="802"/>
      <c r="D31" s="802"/>
      <c r="E31" s="802"/>
      <c r="F31" s="802"/>
      <c r="G31" s="802"/>
      <c r="H31" s="802"/>
      <c r="I31" s="802"/>
      <c r="J31" s="802"/>
      <c r="K31" s="802"/>
      <c r="L31" s="802"/>
      <c r="M31" s="802"/>
      <c r="N31" s="802"/>
      <c r="O31" s="802"/>
      <c r="P31" s="803"/>
      <c r="Q31" s="804">
        <v>694</v>
      </c>
      <c r="R31" s="805"/>
      <c r="S31" s="805"/>
      <c r="T31" s="805"/>
      <c r="U31" s="805"/>
      <c r="V31" s="805">
        <v>695</v>
      </c>
      <c r="W31" s="805"/>
      <c r="X31" s="805"/>
      <c r="Y31" s="805"/>
      <c r="Z31" s="805"/>
      <c r="AA31" s="805">
        <v>1</v>
      </c>
      <c r="AB31" s="805"/>
      <c r="AC31" s="805"/>
      <c r="AD31" s="805"/>
      <c r="AE31" s="806"/>
      <c r="AF31" s="807">
        <v>397</v>
      </c>
      <c r="AG31" s="808"/>
      <c r="AH31" s="808"/>
      <c r="AI31" s="808"/>
      <c r="AJ31" s="809"/>
      <c r="AK31" s="876">
        <v>382</v>
      </c>
      <c r="AL31" s="877"/>
      <c r="AM31" s="877"/>
      <c r="AN31" s="877"/>
      <c r="AO31" s="877"/>
      <c r="AP31" s="877">
        <v>39</v>
      </c>
      <c r="AQ31" s="877"/>
      <c r="AR31" s="877"/>
      <c r="AS31" s="877"/>
      <c r="AT31" s="877"/>
      <c r="AU31" s="877">
        <v>19</v>
      </c>
      <c r="AV31" s="877"/>
      <c r="AW31" s="877"/>
      <c r="AX31" s="877"/>
      <c r="AY31" s="877"/>
      <c r="AZ31" s="878" t="s">
        <v>583</v>
      </c>
      <c r="BA31" s="878"/>
      <c r="BB31" s="878"/>
      <c r="BC31" s="878"/>
      <c r="BD31" s="878"/>
      <c r="BE31" s="874" t="s">
        <v>402</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403</v>
      </c>
      <c r="C32" s="802"/>
      <c r="D32" s="802"/>
      <c r="E32" s="802"/>
      <c r="F32" s="802"/>
      <c r="G32" s="802"/>
      <c r="H32" s="802"/>
      <c r="I32" s="802"/>
      <c r="J32" s="802"/>
      <c r="K32" s="802"/>
      <c r="L32" s="802"/>
      <c r="M32" s="802"/>
      <c r="N32" s="802"/>
      <c r="O32" s="802"/>
      <c r="P32" s="803"/>
      <c r="Q32" s="804">
        <v>397</v>
      </c>
      <c r="R32" s="805"/>
      <c r="S32" s="805"/>
      <c r="T32" s="805"/>
      <c r="U32" s="805"/>
      <c r="V32" s="805">
        <v>397</v>
      </c>
      <c r="W32" s="805"/>
      <c r="X32" s="805"/>
      <c r="Y32" s="805"/>
      <c r="Z32" s="805"/>
      <c r="AA32" s="805">
        <v>0</v>
      </c>
      <c r="AB32" s="805"/>
      <c r="AC32" s="805"/>
      <c r="AD32" s="805"/>
      <c r="AE32" s="806"/>
      <c r="AF32" s="807">
        <v>51</v>
      </c>
      <c r="AG32" s="808"/>
      <c r="AH32" s="808"/>
      <c r="AI32" s="808"/>
      <c r="AJ32" s="809"/>
      <c r="AK32" s="876">
        <v>106</v>
      </c>
      <c r="AL32" s="877"/>
      <c r="AM32" s="877"/>
      <c r="AN32" s="877"/>
      <c r="AO32" s="877"/>
      <c r="AP32" s="877">
        <v>189</v>
      </c>
      <c r="AQ32" s="877"/>
      <c r="AR32" s="877"/>
      <c r="AS32" s="877"/>
      <c r="AT32" s="877"/>
      <c r="AU32" s="877" t="s">
        <v>587</v>
      </c>
      <c r="AV32" s="877"/>
      <c r="AW32" s="877"/>
      <c r="AX32" s="877"/>
      <c r="AY32" s="877"/>
      <c r="AZ32" s="878" t="s">
        <v>587</v>
      </c>
      <c r="BA32" s="878"/>
      <c r="BB32" s="878"/>
      <c r="BC32" s="878"/>
      <c r="BD32" s="878"/>
      <c r="BE32" s="874" t="s">
        <v>404</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405</v>
      </c>
      <c r="C33" s="802"/>
      <c r="D33" s="802"/>
      <c r="E33" s="802"/>
      <c r="F33" s="802"/>
      <c r="G33" s="802"/>
      <c r="H33" s="802"/>
      <c r="I33" s="802"/>
      <c r="J33" s="802"/>
      <c r="K33" s="802"/>
      <c r="L33" s="802"/>
      <c r="M33" s="802"/>
      <c r="N33" s="802"/>
      <c r="O33" s="802"/>
      <c r="P33" s="803"/>
      <c r="Q33" s="804">
        <v>123</v>
      </c>
      <c r="R33" s="805"/>
      <c r="S33" s="805"/>
      <c r="T33" s="805"/>
      <c r="U33" s="805"/>
      <c r="V33" s="805">
        <v>121</v>
      </c>
      <c r="W33" s="805"/>
      <c r="X33" s="805"/>
      <c r="Y33" s="805"/>
      <c r="Z33" s="805"/>
      <c r="AA33" s="805">
        <v>1</v>
      </c>
      <c r="AB33" s="805"/>
      <c r="AC33" s="805"/>
      <c r="AD33" s="805"/>
      <c r="AE33" s="806"/>
      <c r="AF33" s="807">
        <v>1</v>
      </c>
      <c r="AG33" s="808"/>
      <c r="AH33" s="808"/>
      <c r="AI33" s="808"/>
      <c r="AJ33" s="809"/>
      <c r="AK33" s="876">
        <v>14</v>
      </c>
      <c r="AL33" s="877"/>
      <c r="AM33" s="877"/>
      <c r="AN33" s="877"/>
      <c r="AO33" s="877"/>
      <c r="AP33" s="877">
        <v>100</v>
      </c>
      <c r="AQ33" s="877"/>
      <c r="AR33" s="877"/>
      <c r="AS33" s="877"/>
      <c r="AT33" s="877"/>
      <c r="AU33" s="877">
        <v>54</v>
      </c>
      <c r="AV33" s="877"/>
      <c r="AW33" s="877"/>
      <c r="AX33" s="877"/>
      <c r="AY33" s="877"/>
      <c r="AZ33" s="878" t="s">
        <v>587</v>
      </c>
      <c r="BA33" s="878"/>
      <c r="BB33" s="878"/>
      <c r="BC33" s="878"/>
      <c r="BD33" s="878"/>
      <c r="BE33" s="874" t="s">
        <v>406</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407</v>
      </c>
      <c r="C34" s="802"/>
      <c r="D34" s="802"/>
      <c r="E34" s="802"/>
      <c r="F34" s="802"/>
      <c r="G34" s="802"/>
      <c r="H34" s="802"/>
      <c r="I34" s="802"/>
      <c r="J34" s="802"/>
      <c r="K34" s="802"/>
      <c r="L34" s="802"/>
      <c r="M34" s="802"/>
      <c r="N34" s="802"/>
      <c r="O34" s="802"/>
      <c r="P34" s="803"/>
      <c r="Q34" s="804">
        <v>201</v>
      </c>
      <c r="R34" s="805"/>
      <c r="S34" s="805"/>
      <c r="T34" s="805"/>
      <c r="U34" s="805"/>
      <c r="V34" s="805">
        <v>201</v>
      </c>
      <c r="W34" s="805"/>
      <c r="X34" s="805"/>
      <c r="Y34" s="805"/>
      <c r="Z34" s="805"/>
      <c r="AA34" s="805">
        <v>0</v>
      </c>
      <c r="AB34" s="805"/>
      <c r="AC34" s="805"/>
      <c r="AD34" s="805"/>
      <c r="AE34" s="806"/>
      <c r="AF34" s="807">
        <v>0</v>
      </c>
      <c r="AG34" s="808"/>
      <c r="AH34" s="808"/>
      <c r="AI34" s="808"/>
      <c r="AJ34" s="809"/>
      <c r="AK34" s="876">
        <v>121</v>
      </c>
      <c r="AL34" s="877"/>
      <c r="AM34" s="877"/>
      <c r="AN34" s="877"/>
      <c r="AO34" s="877"/>
      <c r="AP34" s="877">
        <v>941</v>
      </c>
      <c r="AQ34" s="877"/>
      <c r="AR34" s="877"/>
      <c r="AS34" s="877"/>
      <c r="AT34" s="877"/>
      <c r="AU34" s="877">
        <v>941</v>
      </c>
      <c r="AV34" s="877"/>
      <c r="AW34" s="877"/>
      <c r="AX34" s="877"/>
      <c r="AY34" s="877"/>
      <c r="AZ34" s="878" t="s">
        <v>587</v>
      </c>
      <c r="BA34" s="878"/>
      <c r="BB34" s="878"/>
      <c r="BC34" s="878"/>
      <c r="BD34" s="878"/>
      <c r="BE34" s="874" t="s">
        <v>408</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409</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386</v>
      </c>
      <c r="B63" s="836" t="s">
        <v>410</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452</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411</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413</v>
      </c>
      <c r="B66" s="787"/>
      <c r="C66" s="787"/>
      <c r="D66" s="787"/>
      <c r="E66" s="787"/>
      <c r="F66" s="787"/>
      <c r="G66" s="787"/>
      <c r="H66" s="787"/>
      <c r="I66" s="787"/>
      <c r="J66" s="787"/>
      <c r="K66" s="787"/>
      <c r="L66" s="787"/>
      <c r="M66" s="787"/>
      <c r="N66" s="787"/>
      <c r="O66" s="787"/>
      <c r="P66" s="788"/>
      <c r="Q66" s="763" t="s">
        <v>414</v>
      </c>
      <c r="R66" s="764"/>
      <c r="S66" s="764"/>
      <c r="T66" s="764"/>
      <c r="U66" s="765"/>
      <c r="V66" s="763" t="s">
        <v>415</v>
      </c>
      <c r="W66" s="764"/>
      <c r="X66" s="764"/>
      <c r="Y66" s="764"/>
      <c r="Z66" s="765"/>
      <c r="AA66" s="763" t="s">
        <v>416</v>
      </c>
      <c r="AB66" s="764"/>
      <c r="AC66" s="764"/>
      <c r="AD66" s="764"/>
      <c r="AE66" s="765"/>
      <c r="AF66" s="898" t="s">
        <v>417</v>
      </c>
      <c r="AG66" s="859"/>
      <c r="AH66" s="859"/>
      <c r="AI66" s="859"/>
      <c r="AJ66" s="899"/>
      <c r="AK66" s="763" t="s">
        <v>418</v>
      </c>
      <c r="AL66" s="787"/>
      <c r="AM66" s="787"/>
      <c r="AN66" s="787"/>
      <c r="AO66" s="788"/>
      <c r="AP66" s="763" t="s">
        <v>419</v>
      </c>
      <c r="AQ66" s="764"/>
      <c r="AR66" s="764"/>
      <c r="AS66" s="764"/>
      <c r="AT66" s="765"/>
      <c r="AU66" s="763" t="s">
        <v>420</v>
      </c>
      <c r="AV66" s="764"/>
      <c r="AW66" s="764"/>
      <c r="AX66" s="764"/>
      <c r="AY66" s="765"/>
      <c r="AZ66" s="763" t="s">
        <v>374</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584</v>
      </c>
      <c r="C68" s="916"/>
      <c r="D68" s="916"/>
      <c r="E68" s="916"/>
      <c r="F68" s="916"/>
      <c r="G68" s="916"/>
      <c r="H68" s="916"/>
      <c r="I68" s="916"/>
      <c r="J68" s="916"/>
      <c r="K68" s="916"/>
      <c r="L68" s="916"/>
      <c r="M68" s="916"/>
      <c r="N68" s="916"/>
      <c r="O68" s="916"/>
      <c r="P68" s="917"/>
      <c r="Q68" s="918">
        <v>423</v>
      </c>
      <c r="R68" s="912"/>
      <c r="S68" s="912"/>
      <c r="T68" s="912"/>
      <c r="U68" s="912"/>
      <c r="V68" s="912">
        <v>421</v>
      </c>
      <c r="W68" s="912"/>
      <c r="X68" s="912"/>
      <c r="Y68" s="912"/>
      <c r="Z68" s="912"/>
      <c r="AA68" s="912">
        <v>3</v>
      </c>
      <c r="AB68" s="912"/>
      <c r="AC68" s="912"/>
      <c r="AD68" s="912"/>
      <c r="AE68" s="912"/>
      <c r="AF68" s="912">
        <v>3</v>
      </c>
      <c r="AG68" s="912"/>
      <c r="AH68" s="912"/>
      <c r="AI68" s="912"/>
      <c r="AJ68" s="912"/>
      <c r="AK68" s="912" t="s">
        <v>587</v>
      </c>
      <c r="AL68" s="912"/>
      <c r="AM68" s="912"/>
      <c r="AN68" s="912"/>
      <c r="AO68" s="912"/>
      <c r="AP68" s="912">
        <v>75</v>
      </c>
      <c r="AQ68" s="912"/>
      <c r="AR68" s="912"/>
      <c r="AS68" s="912"/>
      <c r="AT68" s="912"/>
      <c r="AU68" s="912">
        <v>75</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585</v>
      </c>
      <c r="C69" s="920"/>
      <c r="D69" s="920"/>
      <c r="E69" s="920"/>
      <c r="F69" s="920"/>
      <c r="G69" s="920"/>
      <c r="H69" s="920"/>
      <c r="I69" s="920"/>
      <c r="J69" s="920"/>
      <c r="K69" s="920"/>
      <c r="L69" s="920"/>
      <c r="M69" s="920"/>
      <c r="N69" s="920"/>
      <c r="O69" s="920"/>
      <c r="P69" s="921"/>
      <c r="Q69" s="922">
        <v>1598</v>
      </c>
      <c r="R69" s="877"/>
      <c r="S69" s="877"/>
      <c r="T69" s="877"/>
      <c r="U69" s="877"/>
      <c r="V69" s="877">
        <v>1547</v>
      </c>
      <c r="W69" s="877"/>
      <c r="X69" s="877"/>
      <c r="Y69" s="877"/>
      <c r="Z69" s="877"/>
      <c r="AA69" s="877">
        <v>51</v>
      </c>
      <c r="AB69" s="877"/>
      <c r="AC69" s="877"/>
      <c r="AD69" s="877"/>
      <c r="AE69" s="877"/>
      <c r="AF69" s="877">
        <v>51</v>
      </c>
      <c r="AG69" s="877"/>
      <c r="AH69" s="877"/>
      <c r="AI69" s="877"/>
      <c r="AJ69" s="877"/>
      <c r="AK69" s="877" t="s">
        <v>587</v>
      </c>
      <c r="AL69" s="877"/>
      <c r="AM69" s="877"/>
      <c r="AN69" s="877"/>
      <c r="AO69" s="877"/>
      <c r="AP69" s="877">
        <v>9</v>
      </c>
      <c r="AQ69" s="877"/>
      <c r="AR69" s="877"/>
      <c r="AS69" s="877"/>
      <c r="AT69" s="877"/>
      <c r="AU69" s="877">
        <v>9</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586</v>
      </c>
      <c r="C70" s="920"/>
      <c r="D70" s="920"/>
      <c r="E70" s="920"/>
      <c r="F70" s="920"/>
      <c r="G70" s="920"/>
      <c r="H70" s="920"/>
      <c r="I70" s="920"/>
      <c r="J70" s="920"/>
      <c r="K70" s="920"/>
      <c r="L70" s="920"/>
      <c r="M70" s="920"/>
      <c r="N70" s="920"/>
      <c r="O70" s="920"/>
      <c r="P70" s="921"/>
      <c r="Q70" s="922">
        <v>44</v>
      </c>
      <c r="R70" s="877"/>
      <c r="S70" s="877"/>
      <c r="T70" s="877"/>
      <c r="U70" s="877"/>
      <c r="V70" s="877">
        <v>39</v>
      </c>
      <c r="W70" s="877"/>
      <c r="X70" s="877"/>
      <c r="Y70" s="877"/>
      <c r="Z70" s="877"/>
      <c r="AA70" s="877">
        <v>5</v>
      </c>
      <c r="AB70" s="877"/>
      <c r="AC70" s="877"/>
      <c r="AD70" s="877"/>
      <c r="AE70" s="877"/>
      <c r="AF70" s="877">
        <v>5</v>
      </c>
      <c r="AG70" s="877"/>
      <c r="AH70" s="877"/>
      <c r="AI70" s="877"/>
      <c r="AJ70" s="877"/>
      <c r="AK70" s="877" t="s">
        <v>587</v>
      </c>
      <c r="AL70" s="877"/>
      <c r="AM70" s="877"/>
      <c r="AN70" s="877"/>
      <c r="AO70" s="877"/>
      <c r="AP70" s="877">
        <v>0</v>
      </c>
      <c r="AQ70" s="877"/>
      <c r="AR70" s="877"/>
      <c r="AS70" s="877"/>
      <c r="AT70" s="877"/>
      <c r="AU70" s="877">
        <v>0</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c r="C71" s="920"/>
      <c r="D71" s="920"/>
      <c r="E71" s="920"/>
      <c r="F71" s="920"/>
      <c r="G71" s="920"/>
      <c r="H71" s="920"/>
      <c r="I71" s="920"/>
      <c r="J71" s="920"/>
      <c r="K71" s="920"/>
      <c r="L71" s="920"/>
      <c r="M71" s="920"/>
      <c r="N71" s="920"/>
      <c r="O71" s="920"/>
      <c r="P71" s="921"/>
      <c r="Q71" s="922"/>
      <c r="R71" s="877"/>
      <c r="S71" s="877"/>
      <c r="T71" s="877"/>
      <c r="U71" s="877"/>
      <c r="V71" s="877"/>
      <c r="W71" s="877"/>
      <c r="X71" s="877"/>
      <c r="Y71" s="877"/>
      <c r="Z71" s="877"/>
      <c r="AA71" s="877"/>
      <c r="AB71" s="877"/>
      <c r="AC71" s="877"/>
      <c r="AD71" s="877"/>
      <c r="AE71" s="877"/>
      <c r="AF71" s="877"/>
      <c r="AG71" s="877"/>
      <c r="AH71" s="877"/>
      <c r="AI71" s="877"/>
      <c r="AJ71" s="877"/>
      <c r="AK71" s="877"/>
      <c r="AL71" s="877"/>
      <c r="AM71" s="877"/>
      <c r="AN71" s="877"/>
      <c r="AO71" s="877"/>
      <c r="AP71" s="877"/>
      <c r="AQ71" s="877"/>
      <c r="AR71" s="877"/>
      <c r="AS71" s="877"/>
      <c r="AT71" s="877"/>
      <c r="AU71" s="877"/>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c r="C72" s="920"/>
      <c r="D72" s="920"/>
      <c r="E72" s="920"/>
      <c r="F72" s="920"/>
      <c r="G72" s="920"/>
      <c r="H72" s="920"/>
      <c r="I72" s="920"/>
      <c r="J72" s="920"/>
      <c r="K72" s="920"/>
      <c r="L72" s="920"/>
      <c r="M72" s="920"/>
      <c r="N72" s="920"/>
      <c r="O72" s="920"/>
      <c r="P72" s="921"/>
      <c r="Q72" s="922"/>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386</v>
      </c>
      <c r="B88" s="836" t="s">
        <v>421</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836" t="s">
        <v>422</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429</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430</v>
      </c>
      <c r="AB109" s="941"/>
      <c r="AC109" s="941"/>
      <c r="AD109" s="941"/>
      <c r="AE109" s="942"/>
      <c r="AF109" s="940" t="s">
        <v>305</v>
      </c>
      <c r="AG109" s="941"/>
      <c r="AH109" s="941"/>
      <c r="AI109" s="941"/>
      <c r="AJ109" s="942"/>
      <c r="AK109" s="940" t="s">
        <v>304</v>
      </c>
      <c r="AL109" s="941"/>
      <c r="AM109" s="941"/>
      <c r="AN109" s="941"/>
      <c r="AO109" s="942"/>
      <c r="AP109" s="940" t="s">
        <v>431</v>
      </c>
      <c r="AQ109" s="941"/>
      <c r="AR109" s="941"/>
      <c r="AS109" s="941"/>
      <c r="AT109" s="943"/>
      <c r="AU109" s="960" t="s">
        <v>429</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430</v>
      </c>
      <c r="BR109" s="941"/>
      <c r="BS109" s="941"/>
      <c r="BT109" s="941"/>
      <c r="BU109" s="942"/>
      <c r="BV109" s="940" t="s">
        <v>305</v>
      </c>
      <c r="BW109" s="941"/>
      <c r="BX109" s="941"/>
      <c r="BY109" s="941"/>
      <c r="BZ109" s="942"/>
      <c r="CA109" s="940" t="s">
        <v>304</v>
      </c>
      <c r="CB109" s="941"/>
      <c r="CC109" s="941"/>
      <c r="CD109" s="941"/>
      <c r="CE109" s="942"/>
      <c r="CF109" s="961" t="s">
        <v>431</v>
      </c>
      <c r="CG109" s="961"/>
      <c r="CH109" s="961"/>
      <c r="CI109" s="961"/>
      <c r="CJ109" s="961"/>
      <c r="CK109" s="940" t="s">
        <v>432</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430</v>
      </c>
      <c r="DH109" s="941"/>
      <c r="DI109" s="941"/>
      <c r="DJ109" s="941"/>
      <c r="DK109" s="942"/>
      <c r="DL109" s="940" t="s">
        <v>305</v>
      </c>
      <c r="DM109" s="941"/>
      <c r="DN109" s="941"/>
      <c r="DO109" s="941"/>
      <c r="DP109" s="942"/>
      <c r="DQ109" s="940" t="s">
        <v>304</v>
      </c>
      <c r="DR109" s="941"/>
      <c r="DS109" s="941"/>
      <c r="DT109" s="941"/>
      <c r="DU109" s="942"/>
      <c r="DV109" s="940" t="s">
        <v>431</v>
      </c>
      <c r="DW109" s="941"/>
      <c r="DX109" s="941"/>
      <c r="DY109" s="941"/>
      <c r="DZ109" s="943"/>
    </row>
    <row r="110" spans="1:131" s="247" customFormat="1" ht="26.25" customHeight="1" x14ac:dyDescent="0.15">
      <c r="A110" s="944" t="s">
        <v>433</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590853</v>
      </c>
      <c r="AB110" s="948"/>
      <c r="AC110" s="948"/>
      <c r="AD110" s="948"/>
      <c r="AE110" s="949"/>
      <c r="AF110" s="950">
        <v>594342</v>
      </c>
      <c r="AG110" s="948"/>
      <c r="AH110" s="948"/>
      <c r="AI110" s="948"/>
      <c r="AJ110" s="949"/>
      <c r="AK110" s="950">
        <v>557180</v>
      </c>
      <c r="AL110" s="948"/>
      <c r="AM110" s="948"/>
      <c r="AN110" s="948"/>
      <c r="AO110" s="949"/>
      <c r="AP110" s="951">
        <v>19.600000000000001</v>
      </c>
      <c r="AQ110" s="952"/>
      <c r="AR110" s="952"/>
      <c r="AS110" s="952"/>
      <c r="AT110" s="953"/>
      <c r="AU110" s="954" t="s">
        <v>72</v>
      </c>
      <c r="AV110" s="955"/>
      <c r="AW110" s="955"/>
      <c r="AX110" s="955"/>
      <c r="AY110" s="955"/>
      <c r="AZ110" s="996" t="s">
        <v>434</v>
      </c>
      <c r="BA110" s="945"/>
      <c r="BB110" s="945"/>
      <c r="BC110" s="945"/>
      <c r="BD110" s="945"/>
      <c r="BE110" s="945"/>
      <c r="BF110" s="945"/>
      <c r="BG110" s="945"/>
      <c r="BH110" s="945"/>
      <c r="BI110" s="945"/>
      <c r="BJ110" s="945"/>
      <c r="BK110" s="945"/>
      <c r="BL110" s="945"/>
      <c r="BM110" s="945"/>
      <c r="BN110" s="945"/>
      <c r="BO110" s="945"/>
      <c r="BP110" s="946"/>
      <c r="BQ110" s="982">
        <v>5006965</v>
      </c>
      <c r="BR110" s="983"/>
      <c r="BS110" s="983"/>
      <c r="BT110" s="983"/>
      <c r="BU110" s="983"/>
      <c r="BV110" s="983">
        <v>5941077</v>
      </c>
      <c r="BW110" s="983"/>
      <c r="BX110" s="983"/>
      <c r="BY110" s="983"/>
      <c r="BZ110" s="983"/>
      <c r="CA110" s="983">
        <v>6020638</v>
      </c>
      <c r="CB110" s="983"/>
      <c r="CC110" s="983"/>
      <c r="CD110" s="983"/>
      <c r="CE110" s="983"/>
      <c r="CF110" s="997">
        <v>211.9</v>
      </c>
      <c r="CG110" s="998"/>
      <c r="CH110" s="998"/>
      <c r="CI110" s="998"/>
      <c r="CJ110" s="998"/>
      <c r="CK110" s="999" t="s">
        <v>435</v>
      </c>
      <c r="CL110" s="1000"/>
      <c r="CM110" s="979" t="s">
        <v>436</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127</v>
      </c>
      <c r="DH110" s="983"/>
      <c r="DI110" s="983"/>
      <c r="DJ110" s="983"/>
      <c r="DK110" s="983"/>
      <c r="DL110" s="983" t="s">
        <v>127</v>
      </c>
      <c r="DM110" s="983"/>
      <c r="DN110" s="983"/>
      <c r="DO110" s="983"/>
      <c r="DP110" s="983"/>
      <c r="DQ110" s="983" t="s">
        <v>127</v>
      </c>
      <c r="DR110" s="983"/>
      <c r="DS110" s="983"/>
      <c r="DT110" s="983"/>
      <c r="DU110" s="983"/>
      <c r="DV110" s="984" t="s">
        <v>127</v>
      </c>
      <c r="DW110" s="984"/>
      <c r="DX110" s="984"/>
      <c r="DY110" s="984"/>
      <c r="DZ110" s="985"/>
    </row>
    <row r="111" spans="1:131" s="247" customFormat="1" ht="26.25" customHeight="1" x14ac:dyDescent="0.15">
      <c r="A111" s="986" t="s">
        <v>437</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127</v>
      </c>
      <c r="AB111" s="990"/>
      <c r="AC111" s="990"/>
      <c r="AD111" s="990"/>
      <c r="AE111" s="991"/>
      <c r="AF111" s="992" t="s">
        <v>127</v>
      </c>
      <c r="AG111" s="990"/>
      <c r="AH111" s="990"/>
      <c r="AI111" s="990"/>
      <c r="AJ111" s="991"/>
      <c r="AK111" s="992" t="s">
        <v>438</v>
      </c>
      <c r="AL111" s="990"/>
      <c r="AM111" s="990"/>
      <c r="AN111" s="990"/>
      <c r="AO111" s="991"/>
      <c r="AP111" s="993" t="s">
        <v>127</v>
      </c>
      <c r="AQ111" s="994"/>
      <c r="AR111" s="994"/>
      <c r="AS111" s="994"/>
      <c r="AT111" s="995"/>
      <c r="AU111" s="956"/>
      <c r="AV111" s="957"/>
      <c r="AW111" s="957"/>
      <c r="AX111" s="957"/>
      <c r="AY111" s="957"/>
      <c r="AZ111" s="1005" t="s">
        <v>439</v>
      </c>
      <c r="BA111" s="1006"/>
      <c r="BB111" s="1006"/>
      <c r="BC111" s="1006"/>
      <c r="BD111" s="1006"/>
      <c r="BE111" s="1006"/>
      <c r="BF111" s="1006"/>
      <c r="BG111" s="1006"/>
      <c r="BH111" s="1006"/>
      <c r="BI111" s="1006"/>
      <c r="BJ111" s="1006"/>
      <c r="BK111" s="1006"/>
      <c r="BL111" s="1006"/>
      <c r="BM111" s="1006"/>
      <c r="BN111" s="1006"/>
      <c r="BO111" s="1006"/>
      <c r="BP111" s="1007"/>
      <c r="BQ111" s="975">
        <v>3380</v>
      </c>
      <c r="BR111" s="976"/>
      <c r="BS111" s="976"/>
      <c r="BT111" s="976"/>
      <c r="BU111" s="976"/>
      <c r="BV111" s="976">
        <v>1411</v>
      </c>
      <c r="BW111" s="976"/>
      <c r="BX111" s="976"/>
      <c r="BY111" s="976"/>
      <c r="BZ111" s="976"/>
      <c r="CA111" s="976" t="s">
        <v>440</v>
      </c>
      <c r="CB111" s="976"/>
      <c r="CC111" s="976"/>
      <c r="CD111" s="976"/>
      <c r="CE111" s="976"/>
      <c r="CF111" s="970" t="s">
        <v>440</v>
      </c>
      <c r="CG111" s="971"/>
      <c r="CH111" s="971"/>
      <c r="CI111" s="971"/>
      <c r="CJ111" s="971"/>
      <c r="CK111" s="1001"/>
      <c r="CL111" s="1002"/>
      <c r="CM111" s="972" t="s">
        <v>441</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127</v>
      </c>
      <c r="DH111" s="976"/>
      <c r="DI111" s="976"/>
      <c r="DJ111" s="976"/>
      <c r="DK111" s="976"/>
      <c r="DL111" s="976" t="s">
        <v>440</v>
      </c>
      <c r="DM111" s="976"/>
      <c r="DN111" s="976"/>
      <c r="DO111" s="976"/>
      <c r="DP111" s="976"/>
      <c r="DQ111" s="976" t="s">
        <v>127</v>
      </c>
      <c r="DR111" s="976"/>
      <c r="DS111" s="976"/>
      <c r="DT111" s="976"/>
      <c r="DU111" s="976"/>
      <c r="DV111" s="977" t="s">
        <v>438</v>
      </c>
      <c r="DW111" s="977"/>
      <c r="DX111" s="977"/>
      <c r="DY111" s="977"/>
      <c r="DZ111" s="978"/>
    </row>
    <row r="112" spans="1:131" s="247" customFormat="1" ht="26.25" customHeight="1" x14ac:dyDescent="0.15">
      <c r="A112" s="1008" t="s">
        <v>442</v>
      </c>
      <c r="B112" s="1009"/>
      <c r="C112" s="1006" t="s">
        <v>443</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127</v>
      </c>
      <c r="AB112" s="1015"/>
      <c r="AC112" s="1015"/>
      <c r="AD112" s="1015"/>
      <c r="AE112" s="1016"/>
      <c r="AF112" s="1017" t="s">
        <v>438</v>
      </c>
      <c r="AG112" s="1015"/>
      <c r="AH112" s="1015"/>
      <c r="AI112" s="1015"/>
      <c r="AJ112" s="1016"/>
      <c r="AK112" s="1017" t="s">
        <v>127</v>
      </c>
      <c r="AL112" s="1015"/>
      <c r="AM112" s="1015"/>
      <c r="AN112" s="1015"/>
      <c r="AO112" s="1016"/>
      <c r="AP112" s="1018" t="s">
        <v>438</v>
      </c>
      <c r="AQ112" s="1019"/>
      <c r="AR112" s="1019"/>
      <c r="AS112" s="1019"/>
      <c r="AT112" s="1020"/>
      <c r="AU112" s="956"/>
      <c r="AV112" s="957"/>
      <c r="AW112" s="957"/>
      <c r="AX112" s="957"/>
      <c r="AY112" s="957"/>
      <c r="AZ112" s="1005" t="s">
        <v>444</v>
      </c>
      <c r="BA112" s="1006"/>
      <c r="BB112" s="1006"/>
      <c r="BC112" s="1006"/>
      <c r="BD112" s="1006"/>
      <c r="BE112" s="1006"/>
      <c r="BF112" s="1006"/>
      <c r="BG112" s="1006"/>
      <c r="BH112" s="1006"/>
      <c r="BI112" s="1006"/>
      <c r="BJ112" s="1006"/>
      <c r="BK112" s="1006"/>
      <c r="BL112" s="1006"/>
      <c r="BM112" s="1006"/>
      <c r="BN112" s="1006"/>
      <c r="BO112" s="1006"/>
      <c r="BP112" s="1007"/>
      <c r="BQ112" s="975">
        <v>1152902</v>
      </c>
      <c r="BR112" s="976"/>
      <c r="BS112" s="976"/>
      <c r="BT112" s="976"/>
      <c r="BU112" s="976"/>
      <c r="BV112" s="976">
        <v>1073871</v>
      </c>
      <c r="BW112" s="976"/>
      <c r="BX112" s="976"/>
      <c r="BY112" s="976"/>
      <c r="BZ112" s="976"/>
      <c r="CA112" s="976">
        <v>864965</v>
      </c>
      <c r="CB112" s="976"/>
      <c r="CC112" s="976"/>
      <c r="CD112" s="976"/>
      <c r="CE112" s="976"/>
      <c r="CF112" s="970">
        <v>30.4</v>
      </c>
      <c r="CG112" s="971"/>
      <c r="CH112" s="971"/>
      <c r="CI112" s="971"/>
      <c r="CJ112" s="971"/>
      <c r="CK112" s="1001"/>
      <c r="CL112" s="1002"/>
      <c r="CM112" s="972" t="s">
        <v>445</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438</v>
      </c>
      <c r="DH112" s="976"/>
      <c r="DI112" s="976"/>
      <c r="DJ112" s="976"/>
      <c r="DK112" s="976"/>
      <c r="DL112" s="976" t="s">
        <v>440</v>
      </c>
      <c r="DM112" s="976"/>
      <c r="DN112" s="976"/>
      <c r="DO112" s="976"/>
      <c r="DP112" s="976"/>
      <c r="DQ112" s="976" t="s">
        <v>438</v>
      </c>
      <c r="DR112" s="976"/>
      <c r="DS112" s="976"/>
      <c r="DT112" s="976"/>
      <c r="DU112" s="976"/>
      <c r="DV112" s="977" t="s">
        <v>438</v>
      </c>
      <c r="DW112" s="977"/>
      <c r="DX112" s="977"/>
      <c r="DY112" s="977"/>
      <c r="DZ112" s="978"/>
    </row>
    <row r="113" spans="1:130" s="247" customFormat="1" ht="26.25" customHeight="1" x14ac:dyDescent="0.15">
      <c r="A113" s="1010"/>
      <c r="B113" s="1011"/>
      <c r="C113" s="1006" t="s">
        <v>446</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136358</v>
      </c>
      <c r="AB113" s="990"/>
      <c r="AC113" s="990"/>
      <c r="AD113" s="990"/>
      <c r="AE113" s="991"/>
      <c r="AF113" s="992">
        <v>127105</v>
      </c>
      <c r="AG113" s="990"/>
      <c r="AH113" s="990"/>
      <c r="AI113" s="990"/>
      <c r="AJ113" s="991"/>
      <c r="AK113" s="992">
        <v>121804</v>
      </c>
      <c r="AL113" s="990"/>
      <c r="AM113" s="990"/>
      <c r="AN113" s="990"/>
      <c r="AO113" s="991"/>
      <c r="AP113" s="993">
        <v>4.3</v>
      </c>
      <c r="AQ113" s="994"/>
      <c r="AR113" s="994"/>
      <c r="AS113" s="994"/>
      <c r="AT113" s="995"/>
      <c r="AU113" s="956"/>
      <c r="AV113" s="957"/>
      <c r="AW113" s="957"/>
      <c r="AX113" s="957"/>
      <c r="AY113" s="957"/>
      <c r="AZ113" s="1005" t="s">
        <v>447</v>
      </c>
      <c r="BA113" s="1006"/>
      <c r="BB113" s="1006"/>
      <c r="BC113" s="1006"/>
      <c r="BD113" s="1006"/>
      <c r="BE113" s="1006"/>
      <c r="BF113" s="1006"/>
      <c r="BG113" s="1006"/>
      <c r="BH113" s="1006"/>
      <c r="BI113" s="1006"/>
      <c r="BJ113" s="1006"/>
      <c r="BK113" s="1006"/>
      <c r="BL113" s="1006"/>
      <c r="BM113" s="1006"/>
      <c r="BN113" s="1006"/>
      <c r="BO113" s="1006"/>
      <c r="BP113" s="1007"/>
      <c r="BQ113" s="975">
        <v>106587</v>
      </c>
      <c r="BR113" s="976"/>
      <c r="BS113" s="976"/>
      <c r="BT113" s="976"/>
      <c r="BU113" s="976"/>
      <c r="BV113" s="976">
        <v>91721</v>
      </c>
      <c r="BW113" s="976"/>
      <c r="BX113" s="976"/>
      <c r="BY113" s="976"/>
      <c r="BZ113" s="976"/>
      <c r="CA113" s="976">
        <v>76651</v>
      </c>
      <c r="CB113" s="976"/>
      <c r="CC113" s="976"/>
      <c r="CD113" s="976"/>
      <c r="CE113" s="976"/>
      <c r="CF113" s="970">
        <v>2.7</v>
      </c>
      <c r="CG113" s="971"/>
      <c r="CH113" s="971"/>
      <c r="CI113" s="971"/>
      <c r="CJ113" s="971"/>
      <c r="CK113" s="1001"/>
      <c r="CL113" s="1002"/>
      <c r="CM113" s="972" t="s">
        <v>448</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411</v>
      </c>
      <c r="DH113" s="1015"/>
      <c r="DI113" s="1015"/>
      <c r="DJ113" s="1015"/>
      <c r="DK113" s="1016"/>
      <c r="DL113" s="1017" t="s">
        <v>127</v>
      </c>
      <c r="DM113" s="1015"/>
      <c r="DN113" s="1015"/>
      <c r="DO113" s="1015"/>
      <c r="DP113" s="1016"/>
      <c r="DQ113" s="1017" t="s">
        <v>440</v>
      </c>
      <c r="DR113" s="1015"/>
      <c r="DS113" s="1015"/>
      <c r="DT113" s="1015"/>
      <c r="DU113" s="1016"/>
      <c r="DV113" s="1018" t="s">
        <v>438</v>
      </c>
      <c r="DW113" s="1019"/>
      <c r="DX113" s="1019"/>
      <c r="DY113" s="1019"/>
      <c r="DZ113" s="1020"/>
    </row>
    <row r="114" spans="1:130" s="247" customFormat="1" ht="26.25" customHeight="1" x14ac:dyDescent="0.15">
      <c r="A114" s="1010"/>
      <c r="B114" s="1011"/>
      <c r="C114" s="1006" t="s">
        <v>449</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438</v>
      </c>
      <c r="AB114" s="1015"/>
      <c r="AC114" s="1015"/>
      <c r="AD114" s="1015"/>
      <c r="AE114" s="1016"/>
      <c r="AF114" s="1017">
        <v>5425</v>
      </c>
      <c r="AG114" s="1015"/>
      <c r="AH114" s="1015"/>
      <c r="AI114" s="1015"/>
      <c r="AJ114" s="1016"/>
      <c r="AK114" s="1017">
        <v>7156</v>
      </c>
      <c r="AL114" s="1015"/>
      <c r="AM114" s="1015"/>
      <c r="AN114" s="1015"/>
      <c r="AO114" s="1016"/>
      <c r="AP114" s="1018">
        <v>0.3</v>
      </c>
      <c r="AQ114" s="1019"/>
      <c r="AR114" s="1019"/>
      <c r="AS114" s="1019"/>
      <c r="AT114" s="1020"/>
      <c r="AU114" s="956"/>
      <c r="AV114" s="957"/>
      <c r="AW114" s="957"/>
      <c r="AX114" s="957"/>
      <c r="AY114" s="957"/>
      <c r="AZ114" s="1005" t="s">
        <v>450</v>
      </c>
      <c r="BA114" s="1006"/>
      <c r="BB114" s="1006"/>
      <c r="BC114" s="1006"/>
      <c r="BD114" s="1006"/>
      <c r="BE114" s="1006"/>
      <c r="BF114" s="1006"/>
      <c r="BG114" s="1006"/>
      <c r="BH114" s="1006"/>
      <c r="BI114" s="1006"/>
      <c r="BJ114" s="1006"/>
      <c r="BK114" s="1006"/>
      <c r="BL114" s="1006"/>
      <c r="BM114" s="1006"/>
      <c r="BN114" s="1006"/>
      <c r="BO114" s="1006"/>
      <c r="BP114" s="1007"/>
      <c r="BQ114" s="975">
        <v>521404</v>
      </c>
      <c r="BR114" s="976"/>
      <c r="BS114" s="976"/>
      <c r="BT114" s="976"/>
      <c r="BU114" s="976"/>
      <c r="BV114" s="976">
        <v>597232</v>
      </c>
      <c r="BW114" s="976"/>
      <c r="BX114" s="976"/>
      <c r="BY114" s="976"/>
      <c r="BZ114" s="976"/>
      <c r="CA114" s="976">
        <v>590330</v>
      </c>
      <c r="CB114" s="976"/>
      <c r="CC114" s="976"/>
      <c r="CD114" s="976"/>
      <c r="CE114" s="976"/>
      <c r="CF114" s="970">
        <v>20.8</v>
      </c>
      <c r="CG114" s="971"/>
      <c r="CH114" s="971"/>
      <c r="CI114" s="971"/>
      <c r="CJ114" s="971"/>
      <c r="CK114" s="1001"/>
      <c r="CL114" s="1002"/>
      <c r="CM114" s="972" t="s">
        <v>451</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440</v>
      </c>
      <c r="DH114" s="1015"/>
      <c r="DI114" s="1015"/>
      <c r="DJ114" s="1015"/>
      <c r="DK114" s="1016"/>
      <c r="DL114" s="1017" t="s">
        <v>440</v>
      </c>
      <c r="DM114" s="1015"/>
      <c r="DN114" s="1015"/>
      <c r="DO114" s="1015"/>
      <c r="DP114" s="1016"/>
      <c r="DQ114" s="1017" t="s">
        <v>440</v>
      </c>
      <c r="DR114" s="1015"/>
      <c r="DS114" s="1015"/>
      <c r="DT114" s="1015"/>
      <c r="DU114" s="1016"/>
      <c r="DV114" s="1018" t="s">
        <v>438</v>
      </c>
      <c r="DW114" s="1019"/>
      <c r="DX114" s="1019"/>
      <c r="DY114" s="1019"/>
      <c r="DZ114" s="1020"/>
    </row>
    <row r="115" spans="1:130" s="247" customFormat="1" ht="26.25" customHeight="1" x14ac:dyDescent="0.15">
      <c r="A115" s="1010"/>
      <c r="B115" s="1011"/>
      <c r="C115" s="1006" t="s">
        <v>452</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3526</v>
      </c>
      <c r="AB115" s="990"/>
      <c r="AC115" s="990"/>
      <c r="AD115" s="990"/>
      <c r="AE115" s="991"/>
      <c r="AF115" s="992">
        <v>2442</v>
      </c>
      <c r="AG115" s="990"/>
      <c r="AH115" s="990"/>
      <c r="AI115" s="990"/>
      <c r="AJ115" s="991"/>
      <c r="AK115" s="992">
        <v>1829</v>
      </c>
      <c r="AL115" s="990"/>
      <c r="AM115" s="990"/>
      <c r="AN115" s="990"/>
      <c r="AO115" s="991"/>
      <c r="AP115" s="993">
        <v>0.1</v>
      </c>
      <c r="AQ115" s="994"/>
      <c r="AR115" s="994"/>
      <c r="AS115" s="994"/>
      <c r="AT115" s="995"/>
      <c r="AU115" s="956"/>
      <c r="AV115" s="957"/>
      <c r="AW115" s="957"/>
      <c r="AX115" s="957"/>
      <c r="AY115" s="957"/>
      <c r="AZ115" s="1005" t="s">
        <v>453</v>
      </c>
      <c r="BA115" s="1006"/>
      <c r="BB115" s="1006"/>
      <c r="BC115" s="1006"/>
      <c r="BD115" s="1006"/>
      <c r="BE115" s="1006"/>
      <c r="BF115" s="1006"/>
      <c r="BG115" s="1006"/>
      <c r="BH115" s="1006"/>
      <c r="BI115" s="1006"/>
      <c r="BJ115" s="1006"/>
      <c r="BK115" s="1006"/>
      <c r="BL115" s="1006"/>
      <c r="BM115" s="1006"/>
      <c r="BN115" s="1006"/>
      <c r="BO115" s="1006"/>
      <c r="BP115" s="1007"/>
      <c r="BQ115" s="975" t="s">
        <v>127</v>
      </c>
      <c r="BR115" s="976"/>
      <c r="BS115" s="976"/>
      <c r="BT115" s="976"/>
      <c r="BU115" s="976"/>
      <c r="BV115" s="976" t="s">
        <v>411</v>
      </c>
      <c r="BW115" s="976"/>
      <c r="BX115" s="976"/>
      <c r="BY115" s="976"/>
      <c r="BZ115" s="976"/>
      <c r="CA115" s="976" t="s">
        <v>440</v>
      </c>
      <c r="CB115" s="976"/>
      <c r="CC115" s="976"/>
      <c r="CD115" s="976"/>
      <c r="CE115" s="976"/>
      <c r="CF115" s="970" t="s">
        <v>127</v>
      </c>
      <c r="CG115" s="971"/>
      <c r="CH115" s="971"/>
      <c r="CI115" s="971"/>
      <c r="CJ115" s="971"/>
      <c r="CK115" s="1001"/>
      <c r="CL115" s="1002"/>
      <c r="CM115" s="1005" t="s">
        <v>454</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127</v>
      </c>
      <c r="DH115" s="1015"/>
      <c r="DI115" s="1015"/>
      <c r="DJ115" s="1015"/>
      <c r="DK115" s="1016"/>
      <c r="DL115" s="1017" t="s">
        <v>440</v>
      </c>
      <c r="DM115" s="1015"/>
      <c r="DN115" s="1015"/>
      <c r="DO115" s="1015"/>
      <c r="DP115" s="1016"/>
      <c r="DQ115" s="1017" t="s">
        <v>411</v>
      </c>
      <c r="DR115" s="1015"/>
      <c r="DS115" s="1015"/>
      <c r="DT115" s="1015"/>
      <c r="DU115" s="1016"/>
      <c r="DV115" s="1018" t="s">
        <v>440</v>
      </c>
      <c r="DW115" s="1019"/>
      <c r="DX115" s="1019"/>
      <c r="DY115" s="1019"/>
      <c r="DZ115" s="1020"/>
    </row>
    <row r="116" spans="1:130" s="247" customFormat="1" ht="26.25" customHeight="1" x14ac:dyDescent="0.15">
      <c r="A116" s="1012"/>
      <c r="B116" s="1013"/>
      <c r="C116" s="1021" t="s">
        <v>455</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127</v>
      </c>
      <c r="AB116" s="1015"/>
      <c r="AC116" s="1015"/>
      <c r="AD116" s="1015"/>
      <c r="AE116" s="1016"/>
      <c r="AF116" s="1017" t="s">
        <v>440</v>
      </c>
      <c r="AG116" s="1015"/>
      <c r="AH116" s="1015"/>
      <c r="AI116" s="1015"/>
      <c r="AJ116" s="1016"/>
      <c r="AK116" s="1017">
        <v>126</v>
      </c>
      <c r="AL116" s="1015"/>
      <c r="AM116" s="1015"/>
      <c r="AN116" s="1015"/>
      <c r="AO116" s="1016"/>
      <c r="AP116" s="1018">
        <v>0</v>
      </c>
      <c r="AQ116" s="1019"/>
      <c r="AR116" s="1019"/>
      <c r="AS116" s="1019"/>
      <c r="AT116" s="1020"/>
      <c r="AU116" s="956"/>
      <c r="AV116" s="957"/>
      <c r="AW116" s="957"/>
      <c r="AX116" s="957"/>
      <c r="AY116" s="957"/>
      <c r="AZ116" s="1023" t="s">
        <v>456</v>
      </c>
      <c r="BA116" s="1024"/>
      <c r="BB116" s="1024"/>
      <c r="BC116" s="1024"/>
      <c r="BD116" s="1024"/>
      <c r="BE116" s="1024"/>
      <c r="BF116" s="1024"/>
      <c r="BG116" s="1024"/>
      <c r="BH116" s="1024"/>
      <c r="BI116" s="1024"/>
      <c r="BJ116" s="1024"/>
      <c r="BK116" s="1024"/>
      <c r="BL116" s="1024"/>
      <c r="BM116" s="1024"/>
      <c r="BN116" s="1024"/>
      <c r="BO116" s="1024"/>
      <c r="BP116" s="1025"/>
      <c r="BQ116" s="975" t="s">
        <v>438</v>
      </c>
      <c r="BR116" s="976"/>
      <c r="BS116" s="976"/>
      <c r="BT116" s="976"/>
      <c r="BU116" s="976"/>
      <c r="BV116" s="976" t="s">
        <v>438</v>
      </c>
      <c r="BW116" s="976"/>
      <c r="BX116" s="976"/>
      <c r="BY116" s="976"/>
      <c r="BZ116" s="976"/>
      <c r="CA116" s="976" t="s">
        <v>127</v>
      </c>
      <c r="CB116" s="976"/>
      <c r="CC116" s="976"/>
      <c r="CD116" s="976"/>
      <c r="CE116" s="976"/>
      <c r="CF116" s="970" t="s">
        <v>438</v>
      </c>
      <c r="CG116" s="971"/>
      <c r="CH116" s="971"/>
      <c r="CI116" s="971"/>
      <c r="CJ116" s="971"/>
      <c r="CK116" s="1001"/>
      <c r="CL116" s="1002"/>
      <c r="CM116" s="972" t="s">
        <v>457</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2845</v>
      </c>
      <c r="DH116" s="1015"/>
      <c r="DI116" s="1015"/>
      <c r="DJ116" s="1015"/>
      <c r="DK116" s="1016"/>
      <c r="DL116" s="1017">
        <v>1411</v>
      </c>
      <c r="DM116" s="1015"/>
      <c r="DN116" s="1015"/>
      <c r="DO116" s="1015"/>
      <c r="DP116" s="1016"/>
      <c r="DQ116" s="1017" t="s">
        <v>411</v>
      </c>
      <c r="DR116" s="1015"/>
      <c r="DS116" s="1015"/>
      <c r="DT116" s="1015"/>
      <c r="DU116" s="1016"/>
      <c r="DV116" s="1018" t="s">
        <v>438</v>
      </c>
      <c r="DW116" s="1019"/>
      <c r="DX116" s="1019"/>
      <c r="DY116" s="1019"/>
      <c r="DZ116" s="1020"/>
    </row>
    <row r="117" spans="1:130" s="247" customFormat="1" ht="26.25" customHeight="1" x14ac:dyDescent="0.15">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458</v>
      </c>
      <c r="Z117" s="942"/>
      <c r="AA117" s="1032">
        <v>730737</v>
      </c>
      <c r="AB117" s="1033"/>
      <c r="AC117" s="1033"/>
      <c r="AD117" s="1033"/>
      <c r="AE117" s="1034"/>
      <c r="AF117" s="1035">
        <v>729314</v>
      </c>
      <c r="AG117" s="1033"/>
      <c r="AH117" s="1033"/>
      <c r="AI117" s="1033"/>
      <c r="AJ117" s="1034"/>
      <c r="AK117" s="1035">
        <v>688095</v>
      </c>
      <c r="AL117" s="1033"/>
      <c r="AM117" s="1033"/>
      <c r="AN117" s="1033"/>
      <c r="AO117" s="1034"/>
      <c r="AP117" s="1036"/>
      <c r="AQ117" s="1037"/>
      <c r="AR117" s="1037"/>
      <c r="AS117" s="1037"/>
      <c r="AT117" s="1038"/>
      <c r="AU117" s="956"/>
      <c r="AV117" s="957"/>
      <c r="AW117" s="957"/>
      <c r="AX117" s="957"/>
      <c r="AY117" s="957"/>
      <c r="AZ117" s="1023" t="s">
        <v>459</v>
      </c>
      <c r="BA117" s="1024"/>
      <c r="BB117" s="1024"/>
      <c r="BC117" s="1024"/>
      <c r="BD117" s="1024"/>
      <c r="BE117" s="1024"/>
      <c r="BF117" s="1024"/>
      <c r="BG117" s="1024"/>
      <c r="BH117" s="1024"/>
      <c r="BI117" s="1024"/>
      <c r="BJ117" s="1024"/>
      <c r="BK117" s="1024"/>
      <c r="BL117" s="1024"/>
      <c r="BM117" s="1024"/>
      <c r="BN117" s="1024"/>
      <c r="BO117" s="1024"/>
      <c r="BP117" s="1025"/>
      <c r="BQ117" s="975" t="s">
        <v>127</v>
      </c>
      <c r="BR117" s="976"/>
      <c r="BS117" s="976"/>
      <c r="BT117" s="976"/>
      <c r="BU117" s="976"/>
      <c r="BV117" s="976" t="s">
        <v>127</v>
      </c>
      <c r="BW117" s="976"/>
      <c r="BX117" s="976"/>
      <c r="BY117" s="976"/>
      <c r="BZ117" s="976"/>
      <c r="CA117" s="976" t="s">
        <v>127</v>
      </c>
      <c r="CB117" s="976"/>
      <c r="CC117" s="976"/>
      <c r="CD117" s="976"/>
      <c r="CE117" s="976"/>
      <c r="CF117" s="970" t="s">
        <v>127</v>
      </c>
      <c r="CG117" s="971"/>
      <c r="CH117" s="971"/>
      <c r="CI117" s="971"/>
      <c r="CJ117" s="971"/>
      <c r="CK117" s="1001"/>
      <c r="CL117" s="1002"/>
      <c r="CM117" s="972" t="s">
        <v>460</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127</v>
      </c>
      <c r="DH117" s="1015"/>
      <c r="DI117" s="1015"/>
      <c r="DJ117" s="1015"/>
      <c r="DK117" s="1016"/>
      <c r="DL117" s="1017" t="s">
        <v>127</v>
      </c>
      <c r="DM117" s="1015"/>
      <c r="DN117" s="1015"/>
      <c r="DO117" s="1015"/>
      <c r="DP117" s="1016"/>
      <c r="DQ117" s="1017" t="s">
        <v>440</v>
      </c>
      <c r="DR117" s="1015"/>
      <c r="DS117" s="1015"/>
      <c r="DT117" s="1015"/>
      <c r="DU117" s="1016"/>
      <c r="DV117" s="1018" t="s">
        <v>127</v>
      </c>
      <c r="DW117" s="1019"/>
      <c r="DX117" s="1019"/>
      <c r="DY117" s="1019"/>
      <c r="DZ117" s="1020"/>
    </row>
    <row r="118" spans="1:130" s="247" customFormat="1" ht="26.25" customHeight="1" x14ac:dyDescent="0.15">
      <c r="A118" s="960" t="s">
        <v>432</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430</v>
      </c>
      <c r="AB118" s="941"/>
      <c r="AC118" s="941"/>
      <c r="AD118" s="941"/>
      <c r="AE118" s="942"/>
      <c r="AF118" s="940" t="s">
        <v>305</v>
      </c>
      <c r="AG118" s="941"/>
      <c r="AH118" s="941"/>
      <c r="AI118" s="941"/>
      <c r="AJ118" s="942"/>
      <c r="AK118" s="940" t="s">
        <v>304</v>
      </c>
      <c r="AL118" s="941"/>
      <c r="AM118" s="941"/>
      <c r="AN118" s="941"/>
      <c r="AO118" s="942"/>
      <c r="AP118" s="1027" t="s">
        <v>431</v>
      </c>
      <c r="AQ118" s="1028"/>
      <c r="AR118" s="1028"/>
      <c r="AS118" s="1028"/>
      <c r="AT118" s="1029"/>
      <c r="AU118" s="956"/>
      <c r="AV118" s="957"/>
      <c r="AW118" s="957"/>
      <c r="AX118" s="957"/>
      <c r="AY118" s="957"/>
      <c r="AZ118" s="1030" t="s">
        <v>461</v>
      </c>
      <c r="BA118" s="1021"/>
      <c r="BB118" s="1021"/>
      <c r="BC118" s="1021"/>
      <c r="BD118" s="1021"/>
      <c r="BE118" s="1021"/>
      <c r="BF118" s="1021"/>
      <c r="BG118" s="1021"/>
      <c r="BH118" s="1021"/>
      <c r="BI118" s="1021"/>
      <c r="BJ118" s="1021"/>
      <c r="BK118" s="1021"/>
      <c r="BL118" s="1021"/>
      <c r="BM118" s="1021"/>
      <c r="BN118" s="1021"/>
      <c r="BO118" s="1021"/>
      <c r="BP118" s="1022"/>
      <c r="BQ118" s="1053" t="s">
        <v>462</v>
      </c>
      <c r="BR118" s="1054"/>
      <c r="BS118" s="1054"/>
      <c r="BT118" s="1054"/>
      <c r="BU118" s="1054"/>
      <c r="BV118" s="1054" t="s">
        <v>440</v>
      </c>
      <c r="BW118" s="1054"/>
      <c r="BX118" s="1054"/>
      <c r="BY118" s="1054"/>
      <c r="BZ118" s="1054"/>
      <c r="CA118" s="1054" t="s">
        <v>127</v>
      </c>
      <c r="CB118" s="1054"/>
      <c r="CC118" s="1054"/>
      <c r="CD118" s="1054"/>
      <c r="CE118" s="1054"/>
      <c r="CF118" s="970" t="s">
        <v>127</v>
      </c>
      <c r="CG118" s="971"/>
      <c r="CH118" s="971"/>
      <c r="CI118" s="971"/>
      <c r="CJ118" s="971"/>
      <c r="CK118" s="1001"/>
      <c r="CL118" s="1002"/>
      <c r="CM118" s="972" t="s">
        <v>463</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440</v>
      </c>
      <c r="DH118" s="1015"/>
      <c r="DI118" s="1015"/>
      <c r="DJ118" s="1015"/>
      <c r="DK118" s="1016"/>
      <c r="DL118" s="1017" t="s">
        <v>127</v>
      </c>
      <c r="DM118" s="1015"/>
      <c r="DN118" s="1015"/>
      <c r="DO118" s="1015"/>
      <c r="DP118" s="1016"/>
      <c r="DQ118" s="1017" t="s">
        <v>440</v>
      </c>
      <c r="DR118" s="1015"/>
      <c r="DS118" s="1015"/>
      <c r="DT118" s="1015"/>
      <c r="DU118" s="1016"/>
      <c r="DV118" s="1018" t="s">
        <v>127</v>
      </c>
      <c r="DW118" s="1019"/>
      <c r="DX118" s="1019"/>
      <c r="DY118" s="1019"/>
      <c r="DZ118" s="1020"/>
    </row>
    <row r="119" spans="1:130" s="247" customFormat="1" ht="26.25" customHeight="1" x14ac:dyDescent="0.15">
      <c r="A119" s="1114" t="s">
        <v>435</v>
      </c>
      <c r="B119" s="1000"/>
      <c r="C119" s="979" t="s">
        <v>436</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127</v>
      </c>
      <c r="AB119" s="948"/>
      <c r="AC119" s="948"/>
      <c r="AD119" s="948"/>
      <c r="AE119" s="949"/>
      <c r="AF119" s="950" t="s">
        <v>464</v>
      </c>
      <c r="AG119" s="948"/>
      <c r="AH119" s="948"/>
      <c r="AI119" s="948"/>
      <c r="AJ119" s="949"/>
      <c r="AK119" s="950" t="s">
        <v>440</v>
      </c>
      <c r="AL119" s="948"/>
      <c r="AM119" s="948"/>
      <c r="AN119" s="948"/>
      <c r="AO119" s="949"/>
      <c r="AP119" s="951" t="s">
        <v>440</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465</v>
      </c>
      <c r="BP119" s="1062"/>
      <c r="BQ119" s="1053">
        <v>6791238</v>
      </c>
      <c r="BR119" s="1054"/>
      <c r="BS119" s="1054"/>
      <c r="BT119" s="1054"/>
      <c r="BU119" s="1054"/>
      <c r="BV119" s="1054">
        <v>7705312</v>
      </c>
      <c r="BW119" s="1054"/>
      <c r="BX119" s="1054"/>
      <c r="BY119" s="1054"/>
      <c r="BZ119" s="1054"/>
      <c r="CA119" s="1054">
        <v>7552584</v>
      </c>
      <c r="CB119" s="1054"/>
      <c r="CC119" s="1054"/>
      <c r="CD119" s="1054"/>
      <c r="CE119" s="1054"/>
      <c r="CF119" s="1055"/>
      <c r="CG119" s="1056"/>
      <c r="CH119" s="1056"/>
      <c r="CI119" s="1056"/>
      <c r="CJ119" s="1057"/>
      <c r="CK119" s="1003"/>
      <c r="CL119" s="1004"/>
      <c r="CM119" s="1058" t="s">
        <v>466</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535</v>
      </c>
      <c r="DH119" s="1040"/>
      <c r="DI119" s="1040"/>
      <c r="DJ119" s="1040"/>
      <c r="DK119" s="1041"/>
      <c r="DL119" s="1039" t="s">
        <v>127</v>
      </c>
      <c r="DM119" s="1040"/>
      <c r="DN119" s="1040"/>
      <c r="DO119" s="1040"/>
      <c r="DP119" s="1041"/>
      <c r="DQ119" s="1039" t="s">
        <v>127</v>
      </c>
      <c r="DR119" s="1040"/>
      <c r="DS119" s="1040"/>
      <c r="DT119" s="1040"/>
      <c r="DU119" s="1041"/>
      <c r="DV119" s="1042" t="s">
        <v>127</v>
      </c>
      <c r="DW119" s="1043"/>
      <c r="DX119" s="1043"/>
      <c r="DY119" s="1043"/>
      <c r="DZ119" s="1044"/>
    </row>
    <row r="120" spans="1:130" s="247" customFormat="1" ht="26.25" customHeight="1" x14ac:dyDescent="0.15">
      <c r="A120" s="1115"/>
      <c r="B120" s="1002"/>
      <c r="C120" s="972" t="s">
        <v>441</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127</v>
      </c>
      <c r="AB120" s="1015"/>
      <c r="AC120" s="1015"/>
      <c r="AD120" s="1015"/>
      <c r="AE120" s="1016"/>
      <c r="AF120" s="1017" t="s">
        <v>467</v>
      </c>
      <c r="AG120" s="1015"/>
      <c r="AH120" s="1015"/>
      <c r="AI120" s="1015"/>
      <c r="AJ120" s="1016"/>
      <c r="AK120" s="1017" t="s">
        <v>127</v>
      </c>
      <c r="AL120" s="1015"/>
      <c r="AM120" s="1015"/>
      <c r="AN120" s="1015"/>
      <c r="AO120" s="1016"/>
      <c r="AP120" s="1018" t="s">
        <v>127</v>
      </c>
      <c r="AQ120" s="1019"/>
      <c r="AR120" s="1019"/>
      <c r="AS120" s="1019"/>
      <c r="AT120" s="1020"/>
      <c r="AU120" s="1045" t="s">
        <v>468</v>
      </c>
      <c r="AV120" s="1046"/>
      <c r="AW120" s="1046"/>
      <c r="AX120" s="1046"/>
      <c r="AY120" s="1047"/>
      <c r="AZ120" s="996" t="s">
        <v>469</v>
      </c>
      <c r="BA120" s="945"/>
      <c r="BB120" s="945"/>
      <c r="BC120" s="945"/>
      <c r="BD120" s="945"/>
      <c r="BE120" s="945"/>
      <c r="BF120" s="945"/>
      <c r="BG120" s="945"/>
      <c r="BH120" s="945"/>
      <c r="BI120" s="945"/>
      <c r="BJ120" s="945"/>
      <c r="BK120" s="945"/>
      <c r="BL120" s="945"/>
      <c r="BM120" s="945"/>
      <c r="BN120" s="945"/>
      <c r="BO120" s="945"/>
      <c r="BP120" s="946"/>
      <c r="BQ120" s="982">
        <v>3171455</v>
      </c>
      <c r="BR120" s="983"/>
      <c r="BS120" s="983"/>
      <c r="BT120" s="983"/>
      <c r="BU120" s="983"/>
      <c r="BV120" s="983">
        <v>3045435</v>
      </c>
      <c r="BW120" s="983"/>
      <c r="BX120" s="983"/>
      <c r="BY120" s="983"/>
      <c r="BZ120" s="983"/>
      <c r="CA120" s="983">
        <v>2903156</v>
      </c>
      <c r="CB120" s="983"/>
      <c r="CC120" s="983"/>
      <c r="CD120" s="983"/>
      <c r="CE120" s="983"/>
      <c r="CF120" s="997">
        <v>102.2</v>
      </c>
      <c r="CG120" s="998"/>
      <c r="CH120" s="998"/>
      <c r="CI120" s="998"/>
      <c r="CJ120" s="998"/>
      <c r="CK120" s="1063" t="s">
        <v>470</v>
      </c>
      <c r="CL120" s="1064"/>
      <c r="CM120" s="1064"/>
      <c r="CN120" s="1064"/>
      <c r="CO120" s="1065"/>
      <c r="CP120" s="1071" t="s">
        <v>471</v>
      </c>
      <c r="CQ120" s="1072"/>
      <c r="CR120" s="1072"/>
      <c r="CS120" s="1072"/>
      <c r="CT120" s="1072"/>
      <c r="CU120" s="1072"/>
      <c r="CV120" s="1072"/>
      <c r="CW120" s="1072"/>
      <c r="CX120" s="1072"/>
      <c r="CY120" s="1072"/>
      <c r="CZ120" s="1072"/>
      <c r="DA120" s="1072"/>
      <c r="DB120" s="1072"/>
      <c r="DC120" s="1072"/>
      <c r="DD120" s="1072"/>
      <c r="DE120" s="1072"/>
      <c r="DF120" s="1073"/>
      <c r="DG120" s="982">
        <v>1010544</v>
      </c>
      <c r="DH120" s="983"/>
      <c r="DI120" s="983"/>
      <c r="DJ120" s="983"/>
      <c r="DK120" s="983"/>
      <c r="DL120" s="983">
        <v>940999</v>
      </c>
      <c r="DM120" s="983"/>
      <c r="DN120" s="983"/>
      <c r="DO120" s="983"/>
      <c r="DP120" s="983"/>
      <c r="DQ120" s="983">
        <v>775043</v>
      </c>
      <c r="DR120" s="983"/>
      <c r="DS120" s="983"/>
      <c r="DT120" s="983"/>
      <c r="DU120" s="983"/>
      <c r="DV120" s="984">
        <v>27.3</v>
      </c>
      <c r="DW120" s="984"/>
      <c r="DX120" s="984"/>
      <c r="DY120" s="984"/>
      <c r="DZ120" s="985"/>
    </row>
    <row r="121" spans="1:130" s="247" customFormat="1" ht="26.25" customHeight="1" x14ac:dyDescent="0.15">
      <c r="A121" s="1115"/>
      <c r="B121" s="1002"/>
      <c r="C121" s="1023" t="s">
        <v>472</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464</v>
      </c>
      <c r="AB121" s="1015"/>
      <c r="AC121" s="1015"/>
      <c r="AD121" s="1015"/>
      <c r="AE121" s="1016"/>
      <c r="AF121" s="1017" t="s">
        <v>127</v>
      </c>
      <c r="AG121" s="1015"/>
      <c r="AH121" s="1015"/>
      <c r="AI121" s="1015"/>
      <c r="AJ121" s="1016"/>
      <c r="AK121" s="1017" t="s">
        <v>127</v>
      </c>
      <c r="AL121" s="1015"/>
      <c r="AM121" s="1015"/>
      <c r="AN121" s="1015"/>
      <c r="AO121" s="1016"/>
      <c r="AP121" s="1018" t="s">
        <v>127</v>
      </c>
      <c r="AQ121" s="1019"/>
      <c r="AR121" s="1019"/>
      <c r="AS121" s="1019"/>
      <c r="AT121" s="1020"/>
      <c r="AU121" s="1048"/>
      <c r="AV121" s="1049"/>
      <c r="AW121" s="1049"/>
      <c r="AX121" s="1049"/>
      <c r="AY121" s="1050"/>
      <c r="AZ121" s="1005" t="s">
        <v>473</v>
      </c>
      <c r="BA121" s="1006"/>
      <c r="BB121" s="1006"/>
      <c r="BC121" s="1006"/>
      <c r="BD121" s="1006"/>
      <c r="BE121" s="1006"/>
      <c r="BF121" s="1006"/>
      <c r="BG121" s="1006"/>
      <c r="BH121" s="1006"/>
      <c r="BI121" s="1006"/>
      <c r="BJ121" s="1006"/>
      <c r="BK121" s="1006"/>
      <c r="BL121" s="1006"/>
      <c r="BM121" s="1006"/>
      <c r="BN121" s="1006"/>
      <c r="BO121" s="1006"/>
      <c r="BP121" s="1007"/>
      <c r="BQ121" s="975">
        <v>293331</v>
      </c>
      <c r="BR121" s="976"/>
      <c r="BS121" s="976"/>
      <c r="BT121" s="976"/>
      <c r="BU121" s="976"/>
      <c r="BV121" s="976">
        <v>254156</v>
      </c>
      <c r="BW121" s="976"/>
      <c r="BX121" s="976"/>
      <c r="BY121" s="976"/>
      <c r="BZ121" s="976"/>
      <c r="CA121" s="976">
        <v>218808</v>
      </c>
      <c r="CB121" s="976"/>
      <c r="CC121" s="976"/>
      <c r="CD121" s="976"/>
      <c r="CE121" s="976"/>
      <c r="CF121" s="970">
        <v>7.7</v>
      </c>
      <c r="CG121" s="971"/>
      <c r="CH121" s="971"/>
      <c r="CI121" s="971"/>
      <c r="CJ121" s="971"/>
      <c r="CK121" s="1066"/>
      <c r="CL121" s="1067"/>
      <c r="CM121" s="1067"/>
      <c r="CN121" s="1067"/>
      <c r="CO121" s="1068"/>
      <c r="CP121" s="1076" t="s">
        <v>405</v>
      </c>
      <c r="CQ121" s="1077"/>
      <c r="CR121" s="1077"/>
      <c r="CS121" s="1077"/>
      <c r="CT121" s="1077"/>
      <c r="CU121" s="1077"/>
      <c r="CV121" s="1077"/>
      <c r="CW121" s="1077"/>
      <c r="CX121" s="1077"/>
      <c r="CY121" s="1077"/>
      <c r="CZ121" s="1077"/>
      <c r="DA121" s="1077"/>
      <c r="DB121" s="1077"/>
      <c r="DC121" s="1077"/>
      <c r="DD121" s="1077"/>
      <c r="DE121" s="1077"/>
      <c r="DF121" s="1078"/>
      <c r="DG121" s="975">
        <v>71849</v>
      </c>
      <c r="DH121" s="976"/>
      <c r="DI121" s="976"/>
      <c r="DJ121" s="976"/>
      <c r="DK121" s="976"/>
      <c r="DL121" s="976">
        <v>63321</v>
      </c>
      <c r="DM121" s="976"/>
      <c r="DN121" s="976"/>
      <c r="DO121" s="976"/>
      <c r="DP121" s="976"/>
      <c r="DQ121" s="976">
        <v>54310</v>
      </c>
      <c r="DR121" s="976"/>
      <c r="DS121" s="976"/>
      <c r="DT121" s="976"/>
      <c r="DU121" s="976"/>
      <c r="DV121" s="977">
        <v>1.9</v>
      </c>
      <c r="DW121" s="977"/>
      <c r="DX121" s="977"/>
      <c r="DY121" s="977"/>
      <c r="DZ121" s="978"/>
    </row>
    <row r="122" spans="1:130" s="247" customFormat="1" ht="26.25" customHeight="1" x14ac:dyDescent="0.15">
      <c r="A122" s="1115"/>
      <c r="B122" s="1002"/>
      <c r="C122" s="972" t="s">
        <v>451</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127</v>
      </c>
      <c r="AB122" s="1015"/>
      <c r="AC122" s="1015"/>
      <c r="AD122" s="1015"/>
      <c r="AE122" s="1016"/>
      <c r="AF122" s="1017" t="s">
        <v>127</v>
      </c>
      <c r="AG122" s="1015"/>
      <c r="AH122" s="1015"/>
      <c r="AI122" s="1015"/>
      <c r="AJ122" s="1016"/>
      <c r="AK122" s="1017" t="s">
        <v>127</v>
      </c>
      <c r="AL122" s="1015"/>
      <c r="AM122" s="1015"/>
      <c r="AN122" s="1015"/>
      <c r="AO122" s="1016"/>
      <c r="AP122" s="1018" t="s">
        <v>127</v>
      </c>
      <c r="AQ122" s="1019"/>
      <c r="AR122" s="1019"/>
      <c r="AS122" s="1019"/>
      <c r="AT122" s="1020"/>
      <c r="AU122" s="1048"/>
      <c r="AV122" s="1049"/>
      <c r="AW122" s="1049"/>
      <c r="AX122" s="1049"/>
      <c r="AY122" s="1050"/>
      <c r="AZ122" s="1030" t="s">
        <v>474</v>
      </c>
      <c r="BA122" s="1021"/>
      <c r="BB122" s="1021"/>
      <c r="BC122" s="1021"/>
      <c r="BD122" s="1021"/>
      <c r="BE122" s="1021"/>
      <c r="BF122" s="1021"/>
      <c r="BG122" s="1021"/>
      <c r="BH122" s="1021"/>
      <c r="BI122" s="1021"/>
      <c r="BJ122" s="1021"/>
      <c r="BK122" s="1021"/>
      <c r="BL122" s="1021"/>
      <c r="BM122" s="1021"/>
      <c r="BN122" s="1021"/>
      <c r="BO122" s="1021"/>
      <c r="BP122" s="1022"/>
      <c r="BQ122" s="1053">
        <v>4632089</v>
      </c>
      <c r="BR122" s="1054"/>
      <c r="BS122" s="1054"/>
      <c r="BT122" s="1054"/>
      <c r="BU122" s="1054"/>
      <c r="BV122" s="1054">
        <v>5256203</v>
      </c>
      <c r="BW122" s="1054"/>
      <c r="BX122" s="1054"/>
      <c r="BY122" s="1054"/>
      <c r="BZ122" s="1054"/>
      <c r="CA122" s="1054">
        <v>5269936</v>
      </c>
      <c r="CB122" s="1054"/>
      <c r="CC122" s="1054"/>
      <c r="CD122" s="1054"/>
      <c r="CE122" s="1054"/>
      <c r="CF122" s="1074">
        <v>185.5</v>
      </c>
      <c r="CG122" s="1075"/>
      <c r="CH122" s="1075"/>
      <c r="CI122" s="1075"/>
      <c r="CJ122" s="1075"/>
      <c r="CK122" s="1066"/>
      <c r="CL122" s="1067"/>
      <c r="CM122" s="1067"/>
      <c r="CN122" s="1067"/>
      <c r="CO122" s="1068"/>
      <c r="CP122" s="1076" t="s">
        <v>475</v>
      </c>
      <c r="CQ122" s="1077"/>
      <c r="CR122" s="1077"/>
      <c r="CS122" s="1077"/>
      <c r="CT122" s="1077"/>
      <c r="CU122" s="1077"/>
      <c r="CV122" s="1077"/>
      <c r="CW122" s="1077"/>
      <c r="CX122" s="1077"/>
      <c r="CY122" s="1077"/>
      <c r="CZ122" s="1077"/>
      <c r="DA122" s="1077"/>
      <c r="DB122" s="1077"/>
      <c r="DC122" s="1077"/>
      <c r="DD122" s="1077"/>
      <c r="DE122" s="1077"/>
      <c r="DF122" s="1078"/>
      <c r="DG122" s="975">
        <v>35043</v>
      </c>
      <c r="DH122" s="976"/>
      <c r="DI122" s="976"/>
      <c r="DJ122" s="976"/>
      <c r="DK122" s="976"/>
      <c r="DL122" s="976">
        <v>40196</v>
      </c>
      <c r="DM122" s="976"/>
      <c r="DN122" s="976"/>
      <c r="DO122" s="976"/>
      <c r="DP122" s="976"/>
      <c r="DQ122" s="976">
        <v>42366</v>
      </c>
      <c r="DR122" s="976"/>
      <c r="DS122" s="976"/>
      <c r="DT122" s="976"/>
      <c r="DU122" s="976"/>
      <c r="DV122" s="977">
        <v>1.5</v>
      </c>
      <c r="DW122" s="977"/>
      <c r="DX122" s="977"/>
      <c r="DY122" s="977"/>
      <c r="DZ122" s="978"/>
    </row>
    <row r="123" spans="1:130" s="247" customFormat="1" ht="26.25" customHeight="1" x14ac:dyDescent="0.15">
      <c r="A123" s="1115"/>
      <c r="B123" s="1002"/>
      <c r="C123" s="972" t="s">
        <v>457</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1452</v>
      </c>
      <c r="AB123" s="1015"/>
      <c r="AC123" s="1015"/>
      <c r="AD123" s="1015"/>
      <c r="AE123" s="1016"/>
      <c r="AF123" s="1017">
        <v>1432</v>
      </c>
      <c r="AG123" s="1015"/>
      <c r="AH123" s="1015"/>
      <c r="AI123" s="1015"/>
      <c r="AJ123" s="1016"/>
      <c r="AK123" s="1017">
        <v>1410</v>
      </c>
      <c r="AL123" s="1015"/>
      <c r="AM123" s="1015"/>
      <c r="AN123" s="1015"/>
      <c r="AO123" s="1016"/>
      <c r="AP123" s="1018">
        <v>0</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476</v>
      </c>
      <c r="BP123" s="1062"/>
      <c r="BQ123" s="1121">
        <v>8096875</v>
      </c>
      <c r="BR123" s="1122"/>
      <c r="BS123" s="1122"/>
      <c r="BT123" s="1122"/>
      <c r="BU123" s="1122"/>
      <c r="BV123" s="1122">
        <v>8555794</v>
      </c>
      <c r="BW123" s="1122"/>
      <c r="BX123" s="1122"/>
      <c r="BY123" s="1122"/>
      <c r="BZ123" s="1122"/>
      <c r="CA123" s="1122">
        <v>8391900</v>
      </c>
      <c r="CB123" s="1122"/>
      <c r="CC123" s="1122"/>
      <c r="CD123" s="1122"/>
      <c r="CE123" s="1122"/>
      <c r="CF123" s="1055"/>
      <c r="CG123" s="1056"/>
      <c r="CH123" s="1056"/>
      <c r="CI123" s="1056"/>
      <c r="CJ123" s="1057"/>
      <c r="CK123" s="1066"/>
      <c r="CL123" s="1067"/>
      <c r="CM123" s="1067"/>
      <c r="CN123" s="1067"/>
      <c r="CO123" s="1068"/>
      <c r="CP123" s="1076" t="s">
        <v>477</v>
      </c>
      <c r="CQ123" s="1077"/>
      <c r="CR123" s="1077"/>
      <c r="CS123" s="1077"/>
      <c r="CT123" s="1077"/>
      <c r="CU123" s="1077"/>
      <c r="CV123" s="1077"/>
      <c r="CW123" s="1077"/>
      <c r="CX123" s="1077"/>
      <c r="CY123" s="1077"/>
      <c r="CZ123" s="1077"/>
      <c r="DA123" s="1077"/>
      <c r="DB123" s="1077"/>
      <c r="DC123" s="1077"/>
      <c r="DD123" s="1077"/>
      <c r="DE123" s="1077"/>
      <c r="DF123" s="1078"/>
      <c r="DG123" s="1014">
        <v>35466</v>
      </c>
      <c r="DH123" s="1015"/>
      <c r="DI123" s="1015"/>
      <c r="DJ123" s="1015"/>
      <c r="DK123" s="1016"/>
      <c r="DL123" s="1017">
        <v>29355</v>
      </c>
      <c r="DM123" s="1015"/>
      <c r="DN123" s="1015"/>
      <c r="DO123" s="1015"/>
      <c r="DP123" s="1016"/>
      <c r="DQ123" s="1017">
        <v>23246</v>
      </c>
      <c r="DR123" s="1015"/>
      <c r="DS123" s="1015"/>
      <c r="DT123" s="1015"/>
      <c r="DU123" s="1016"/>
      <c r="DV123" s="1018">
        <v>0.8</v>
      </c>
      <c r="DW123" s="1019"/>
      <c r="DX123" s="1019"/>
      <c r="DY123" s="1019"/>
      <c r="DZ123" s="1020"/>
    </row>
    <row r="124" spans="1:130" s="247" customFormat="1" ht="26.25" customHeight="1" thickBot="1" x14ac:dyDescent="0.2">
      <c r="A124" s="1115"/>
      <c r="B124" s="1002"/>
      <c r="C124" s="972" t="s">
        <v>460</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464</v>
      </c>
      <c r="AB124" s="1015"/>
      <c r="AC124" s="1015"/>
      <c r="AD124" s="1015"/>
      <c r="AE124" s="1016"/>
      <c r="AF124" s="1017" t="s">
        <v>462</v>
      </c>
      <c r="AG124" s="1015"/>
      <c r="AH124" s="1015"/>
      <c r="AI124" s="1015"/>
      <c r="AJ124" s="1016"/>
      <c r="AK124" s="1017" t="s">
        <v>127</v>
      </c>
      <c r="AL124" s="1015"/>
      <c r="AM124" s="1015"/>
      <c r="AN124" s="1015"/>
      <c r="AO124" s="1016"/>
      <c r="AP124" s="1018" t="s">
        <v>440</v>
      </c>
      <c r="AQ124" s="1019"/>
      <c r="AR124" s="1019"/>
      <c r="AS124" s="1019"/>
      <c r="AT124" s="1020"/>
      <c r="AU124" s="1117" t="s">
        <v>478</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127</v>
      </c>
      <c r="BR124" s="1084"/>
      <c r="BS124" s="1084"/>
      <c r="BT124" s="1084"/>
      <c r="BU124" s="1084"/>
      <c r="BV124" s="1084" t="s">
        <v>127</v>
      </c>
      <c r="BW124" s="1084"/>
      <c r="BX124" s="1084"/>
      <c r="BY124" s="1084"/>
      <c r="BZ124" s="1084"/>
      <c r="CA124" s="1084" t="s">
        <v>127</v>
      </c>
      <c r="CB124" s="1084"/>
      <c r="CC124" s="1084"/>
      <c r="CD124" s="1084"/>
      <c r="CE124" s="1084"/>
      <c r="CF124" s="1085"/>
      <c r="CG124" s="1086"/>
      <c r="CH124" s="1086"/>
      <c r="CI124" s="1086"/>
      <c r="CJ124" s="1087"/>
      <c r="CK124" s="1069"/>
      <c r="CL124" s="1069"/>
      <c r="CM124" s="1069"/>
      <c r="CN124" s="1069"/>
      <c r="CO124" s="1070"/>
      <c r="CP124" s="1076" t="s">
        <v>479</v>
      </c>
      <c r="CQ124" s="1077"/>
      <c r="CR124" s="1077"/>
      <c r="CS124" s="1077"/>
      <c r="CT124" s="1077"/>
      <c r="CU124" s="1077"/>
      <c r="CV124" s="1077"/>
      <c r="CW124" s="1077"/>
      <c r="CX124" s="1077"/>
      <c r="CY124" s="1077"/>
      <c r="CZ124" s="1077"/>
      <c r="DA124" s="1077"/>
      <c r="DB124" s="1077"/>
      <c r="DC124" s="1077"/>
      <c r="DD124" s="1077"/>
      <c r="DE124" s="1077"/>
      <c r="DF124" s="1078"/>
      <c r="DG124" s="1061" t="s">
        <v>127</v>
      </c>
      <c r="DH124" s="1040"/>
      <c r="DI124" s="1040"/>
      <c r="DJ124" s="1040"/>
      <c r="DK124" s="1041"/>
      <c r="DL124" s="1039" t="s">
        <v>464</v>
      </c>
      <c r="DM124" s="1040"/>
      <c r="DN124" s="1040"/>
      <c r="DO124" s="1040"/>
      <c r="DP124" s="1041"/>
      <c r="DQ124" s="1039" t="s">
        <v>127</v>
      </c>
      <c r="DR124" s="1040"/>
      <c r="DS124" s="1040"/>
      <c r="DT124" s="1040"/>
      <c r="DU124" s="1041"/>
      <c r="DV124" s="1042" t="s">
        <v>127</v>
      </c>
      <c r="DW124" s="1043"/>
      <c r="DX124" s="1043"/>
      <c r="DY124" s="1043"/>
      <c r="DZ124" s="1044"/>
    </row>
    <row r="125" spans="1:130" s="247" customFormat="1" ht="26.25" customHeight="1" x14ac:dyDescent="0.15">
      <c r="A125" s="1115"/>
      <c r="B125" s="1002"/>
      <c r="C125" s="972" t="s">
        <v>463</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127</v>
      </c>
      <c r="AB125" s="1015"/>
      <c r="AC125" s="1015"/>
      <c r="AD125" s="1015"/>
      <c r="AE125" s="1016"/>
      <c r="AF125" s="1017" t="s">
        <v>462</v>
      </c>
      <c r="AG125" s="1015"/>
      <c r="AH125" s="1015"/>
      <c r="AI125" s="1015"/>
      <c r="AJ125" s="1016"/>
      <c r="AK125" s="1017" t="s">
        <v>462</v>
      </c>
      <c r="AL125" s="1015"/>
      <c r="AM125" s="1015"/>
      <c r="AN125" s="1015"/>
      <c r="AO125" s="1016"/>
      <c r="AP125" s="1018" t="s">
        <v>127</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480</v>
      </c>
      <c r="CL125" s="1064"/>
      <c r="CM125" s="1064"/>
      <c r="CN125" s="1064"/>
      <c r="CO125" s="1065"/>
      <c r="CP125" s="996" t="s">
        <v>481</v>
      </c>
      <c r="CQ125" s="945"/>
      <c r="CR125" s="945"/>
      <c r="CS125" s="945"/>
      <c r="CT125" s="945"/>
      <c r="CU125" s="945"/>
      <c r="CV125" s="945"/>
      <c r="CW125" s="945"/>
      <c r="CX125" s="945"/>
      <c r="CY125" s="945"/>
      <c r="CZ125" s="945"/>
      <c r="DA125" s="945"/>
      <c r="DB125" s="945"/>
      <c r="DC125" s="945"/>
      <c r="DD125" s="945"/>
      <c r="DE125" s="945"/>
      <c r="DF125" s="946"/>
      <c r="DG125" s="982" t="s">
        <v>127</v>
      </c>
      <c r="DH125" s="983"/>
      <c r="DI125" s="983"/>
      <c r="DJ125" s="983"/>
      <c r="DK125" s="983"/>
      <c r="DL125" s="983" t="s">
        <v>127</v>
      </c>
      <c r="DM125" s="983"/>
      <c r="DN125" s="983"/>
      <c r="DO125" s="983"/>
      <c r="DP125" s="983"/>
      <c r="DQ125" s="983" t="s">
        <v>462</v>
      </c>
      <c r="DR125" s="983"/>
      <c r="DS125" s="983"/>
      <c r="DT125" s="983"/>
      <c r="DU125" s="983"/>
      <c r="DV125" s="984" t="s">
        <v>440</v>
      </c>
      <c r="DW125" s="984"/>
      <c r="DX125" s="984"/>
      <c r="DY125" s="984"/>
      <c r="DZ125" s="985"/>
    </row>
    <row r="126" spans="1:130" s="247" customFormat="1" ht="26.25" customHeight="1" thickBot="1" x14ac:dyDescent="0.2">
      <c r="A126" s="1115"/>
      <c r="B126" s="1002"/>
      <c r="C126" s="972" t="s">
        <v>466</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1454</v>
      </c>
      <c r="AB126" s="1015"/>
      <c r="AC126" s="1015"/>
      <c r="AD126" s="1015"/>
      <c r="AE126" s="1016"/>
      <c r="AF126" s="1017">
        <v>534</v>
      </c>
      <c r="AG126" s="1015"/>
      <c r="AH126" s="1015"/>
      <c r="AI126" s="1015"/>
      <c r="AJ126" s="1016"/>
      <c r="AK126" s="1017" t="s">
        <v>127</v>
      </c>
      <c r="AL126" s="1015"/>
      <c r="AM126" s="1015"/>
      <c r="AN126" s="1015"/>
      <c r="AO126" s="1016"/>
      <c r="AP126" s="1018" t="s">
        <v>127</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482</v>
      </c>
      <c r="CQ126" s="1006"/>
      <c r="CR126" s="1006"/>
      <c r="CS126" s="1006"/>
      <c r="CT126" s="1006"/>
      <c r="CU126" s="1006"/>
      <c r="CV126" s="1006"/>
      <c r="CW126" s="1006"/>
      <c r="CX126" s="1006"/>
      <c r="CY126" s="1006"/>
      <c r="CZ126" s="1006"/>
      <c r="DA126" s="1006"/>
      <c r="DB126" s="1006"/>
      <c r="DC126" s="1006"/>
      <c r="DD126" s="1006"/>
      <c r="DE126" s="1006"/>
      <c r="DF126" s="1007"/>
      <c r="DG126" s="975" t="s">
        <v>127</v>
      </c>
      <c r="DH126" s="976"/>
      <c r="DI126" s="976"/>
      <c r="DJ126" s="976"/>
      <c r="DK126" s="976"/>
      <c r="DL126" s="976" t="s">
        <v>440</v>
      </c>
      <c r="DM126" s="976"/>
      <c r="DN126" s="976"/>
      <c r="DO126" s="976"/>
      <c r="DP126" s="976"/>
      <c r="DQ126" s="976" t="s">
        <v>127</v>
      </c>
      <c r="DR126" s="976"/>
      <c r="DS126" s="976"/>
      <c r="DT126" s="976"/>
      <c r="DU126" s="976"/>
      <c r="DV126" s="977" t="s">
        <v>127</v>
      </c>
      <c r="DW126" s="977"/>
      <c r="DX126" s="977"/>
      <c r="DY126" s="977"/>
      <c r="DZ126" s="978"/>
    </row>
    <row r="127" spans="1:130" s="247" customFormat="1" ht="26.25" customHeight="1" x14ac:dyDescent="0.15">
      <c r="A127" s="1116"/>
      <c r="B127" s="1004"/>
      <c r="C127" s="1058" t="s">
        <v>483</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620</v>
      </c>
      <c r="AB127" s="1015"/>
      <c r="AC127" s="1015"/>
      <c r="AD127" s="1015"/>
      <c r="AE127" s="1016"/>
      <c r="AF127" s="1017">
        <v>476</v>
      </c>
      <c r="AG127" s="1015"/>
      <c r="AH127" s="1015"/>
      <c r="AI127" s="1015"/>
      <c r="AJ127" s="1016"/>
      <c r="AK127" s="1017">
        <v>419</v>
      </c>
      <c r="AL127" s="1015"/>
      <c r="AM127" s="1015"/>
      <c r="AN127" s="1015"/>
      <c r="AO127" s="1016"/>
      <c r="AP127" s="1018">
        <v>0</v>
      </c>
      <c r="AQ127" s="1019"/>
      <c r="AR127" s="1019"/>
      <c r="AS127" s="1019"/>
      <c r="AT127" s="1020"/>
      <c r="AU127" s="283"/>
      <c r="AV127" s="283"/>
      <c r="AW127" s="283"/>
      <c r="AX127" s="1088" t="s">
        <v>484</v>
      </c>
      <c r="AY127" s="1089"/>
      <c r="AZ127" s="1089"/>
      <c r="BA127" s="1089"/>
      <c r="BB127" s="1089"/>
      <c r="BC127" s="1089"/>
      <c r="BD127" s="1089"/>
      <c r="BE127" s="1090"/>
      <c r="BF127" s="1091" t="s">
        <v>485</v>
      </c>
      <c r="BG127" s="1089"/>
      <c r="BH127" s="1089"/>
      <c r="BI127" s="1089"/>
      <c r="BJ127" s="1089"/>
      <c r="BK127" s="1089"/>
      <c r="BL127" s="1090"/>
      <c r="BM127" s="1091" t="s">
        <v>486</v>
      </c>
      <c r="BN127" s="1089"/>
      <c r="BO127" s="1089"/>
      <c r="BP127" s="1089"/>
      <c r="BQ127" s="1089"/>
      <c r="BR127" s="1089"/>
      <c r="BS127" s="1090"/>
      <c r="BT127" s="1091" t="s">
        <v>487</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488</v>
      </c>
      <c r="CQ127" s="1006"/>
      <c r="CR127" s="1006"/>
      <c r="CS127" s="1006"/>
      <c r="CT127" s="1006"/>
      <c r="CU127" s="1006"/>
      <c r="CV127" s="1006"/>
      <c r="CW127" s="1006"/>
      <c r="CX127" s="1006"/>
      <c r="CY127" s="1006"/>
      <c r="CZ127" s="1006"/>
      <c r="DA127" s="1006"/>
      <c r="DB127" s="1006"/>
      <c r="DC127" s="1006"/>
      <c r="DD127" s="1006"/>
      <c r="DE127" s="1006"/>
      <c r="DF127" s="1007"/>
      <c r="DG127" s="975" t="s">
        <v>440</v>
      </c>
      <c r="DH127" s="976"/>
      <c r="DI127" s="976"/>
      <c r="DJ127" s="976"/>
      <c r="DK127" s="976"/>
      <c r="DL127" s="976" t="s">
        <v>440</v>
      </c>
      <c r="DM127" s="976"/>
      <c r="DN127" s="976"/>
      <c r="DO127" s="976"/>
      <c r="DP127" s="976"/>
      <c r="DQ127" s="976" t="s">
        <v>440</v>
      </c>
      <c r="DR127" s="976"/>
      <c r="DS127" s="976"/>
      <c r="DT127" s="976"/>
      <c r="DU127" s="976"/>
      <c r="DV127" s="977" t="s">
        <v>127</v>
      </c>
      <c r="DW127" s="977"/>
      <c r="DX127" s="977"/>
      <c r="DY127" s="977"/>
      <c r="DZ127" s="978"/>
    </row>
    <row r="128" spans="1:130" s="247" customFormat="1" ht="26.25" customHeight="1" thickBot="1" x14ac:dyDescent="0.2">
      <c r="A128" s="1099" t="s">
        <v>489</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490</v>
      </c>
      <c r="X128" s="1101"/>
      <c r="Y128" s="1101"/>
      <c r="Z128" s="1102"/>
      <c r="AA128" s="1103">
        <v>44431</v>
      </c>
      <c r="AB128" s="1104"/>
      <c r="AC128" s="1104"/>
      <c r="AD128" s="1104"/>
      <c r="AE128" s="1105"/>
      <c r="AF128" s="1106">
        <v>44430</v>
      </c>
      <c r="AG128" s="1104"/>
      <c r="AH128" s="1104"/>
      <c r="AI128" s="1104"/>
      <c r="AJ128" s="1105"/>
      <c r="AK128" s="1106">
        <v>39825</v>
      </c>
      <c r="AL128" s="1104"/>
      <c r="AM128" s="1104"/>
      <c r="AN128" s="1104"/>
      <c r="AO128" s="1105"/>
      <c r="AP128" s="1107"/>
      <c r="AQ128" s="1108"/>
      <c r="AR128" s="1108"/>
      <c r="AS128" s="1108"/>
      <c r="AT128" s="1109"/>
      <c r="AU128" s="283"/>
      <c r="AV128" s="283"/>
      <c r="AW128" s="283"/>
      <c r="AX128" s="944" t="s">
        <v>491</v>
      </c>
      <c r="AY128" s="945"/>
      <c r="AZ128" s="945"/>
      <c r="BA128" s="945"/>
      <c r="BB128" s="945"/>
      <c r="BC128" s="945"/>
      <c r="BD128" s="945"/>
      <c r="BE128" s="946"/>
      <c r="BF128" s="1110" t="s">
        <v>127</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492</v>
      </c>
      <c r="CQ128" s="1093"/>
      <c r="CR128" s="1093"/>
      <c r="CS128" s="1093"/>
      <c r="CT128" s="1093"/>
      <c r="CU128" s="1093"/>
      <c r="CV128" s="1093"/>
      <c r="CW128" s="1093"/>
      <c r="CX128" s="1093"/>
      <c r="CY128" s="1093"/>
      <c r="CZ128" s="1093"/>
      <c r="DA128" s="1093"/>
      <c r="DB128" s="1093"/>
      <c r="DC128" s="1093"/>
      <c r="DD128" s="1093"/>
      <c r="DE128" s="1093"/>
      <c r="DF128" s="1094"/>
      <c r="DG128" s="1095" t="s">
        <v>467</v>
      </c>
      <c r="DH128" s="1096"/>
      <c r="DI128" s="1096"/>
      <c r="DJ128" s="1096"/>
      <c r="DK128" s="1096"/>
      <c r="DL128" s="1096" t="s">
        <v>127</v>
      </c>
      <c r="DM128" s="1096"/>
      <c r="DN128" s="1096"/>
      <c r="DO128" s="1096"/>
      <c r="DP128" s="1096"/>
      <c r="DQ128" s="1096" t="s">
        <v>440</v>
      </c>
      <c r="DR128" s="1096"/>
      <c r="DS128" s="1096"/>
      <c r="DT128" s="1096"/>
      <c r="DU128" s="1096"/>
      <c r="DV128" s="1097" t="s">
        <v>127</v>
      </c>
      <c r="DW128" s="1097"/>
      <c r="DX128" s="1097"/>
      <c r="DY128" s="1097"/>
      <c r="DZ128" s="1098"/>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493</v>
      </c>
      <c r="X129" s="1130"/>
      <c r="Y129" s="1130"/>
      <c r="Z129" s="1131"/>
      <c r="AA129" s="1014">
        <v>3407859</v>
      </c>
      <c r="AB129" s="1015"/>
      <c r="AC129" s="1015"/>
      <c r="AD129" s="1015"/>
      <c r="AE129" s="1016"/>
      <c r="AF129" s="1017">
        <v>3330882</v>
      </c>
      <c r="AG129" s="1015"/>
      <c r="AH129" s="1015"/>
      <c r="AI129" s="1015"/>
      <c r="AJ129" s="1016"/>
      <c r="AK129" s="1017">
        <v>3311675</v>
      </c>
      <c r="AL129" s="1015"/>
      <c r="AM129" s="1015"/>
      <c r="AN129" s="1015"/>
      <c r="AO129" s="1016"/>
      <c r="AP129" s="1132"/>
      <c r="AQ129" s="1133"/>
      <c r="AR129" s="1133"/>
      <c r="AS129" s="1133"/>
      <c r="AT129" s="1134"/>
      <c r="AU129" s="285"/>
      <c r="AV129" s="285"/>
      <c r="AW129" s="285"/>
      <c r="AX129" s="1123" t="s">
        <v>494</v>
      </c>
      <c r="AY129" s="1006"/>
      <c r="AZ129" s="1006"/>
      <c r="BA129" s="1006"/>
      <c r="BB129" s="1006"/>
      <c r="BC129" s="1006"/>
      <c r="BD129" s="1006"/>
      <c r="BE129" s="1007"/>
      <c r="BF129" s="1124" t="s">
        <v>462</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495</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496</v>
      </c>
      <c r="X130" s="1130"/>
      <c r="Y130" s="1130"/>
      <c r="Z130" s="1131"/>
      <c r="AA130" s="1014">
        <v>516989</v>
      </c>
      <c r="AB130" s="1015"/>
      <c r="AC130" s="1015"/>
      <c r="AD130" s="1015"/>
      <c r="AE130" s="1016"/>
      <c r="AF130" s="1017">
        <v>506429</v>
      </c>
      <c r="AG130" s="1015"/>
      <c r="AH130" s="1015"/>
      <c r="AI130" s="1015"/>
      <c r="AJ130" s="1016"/>
      <c r="AK130" s="1017">
        <v>470820</v>
      </c>
      <c r="AL130" s="1015"/>
      <c r="AM130" s="1015"/>
      <c r="AN130" s="1015"/>
      <c r="AO130" s="1016"/>
      <c r="AP130" s="1132"/>
      <c r="AQ130" s="1133"/>
      <c r="AR130" s="1133"/>
      <c r="AS130" s="1133"/>
      <c r="AT130" s="1134"/>
      <c r="AU130" s="285"/>
      <c r="AV130" s="285"/>
      <c r="AW130" s="285"/>
      <c r="AX130" s="1123" t="s">
        <v>497</v>
      </c>
      <c r="AY130" s="1006"/>
      <c r="AZ130" s="1006"/>
      <c r="BA130" s="1006"/>
      <c r="BB130" s="1006"/>
      <c r="BC130" s="1006"/>
      <c r="BD130" s="1006"/>
      <c r="BE130" s="1007"/>
      <c r="BF130" s="1160">
        <v>6.1</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498</v>
      </c>
      <c r="X131" s="1168"/>
      <c r="Y131" s="1168"/>
      <c r="Z131" s="1169"/>
      <c r="AA131" s="1061">
        <v>2890870</v>
      </c>
      <c r="AB131" s="1040"/>
      <c r="AC131" s="1040"/>
      <c r="AD131" s="1040"/>
      <c r="AE131" s="1041"/>
      <c r="AF131" s="1039">
        <v>2824453</v>
      </c>
      <c r="AG131" s="1040"/>
      <c r="AH131" s="1040"/>
      <c r="AI131" s="1040"/>
      <c r="AJ131" s="1041"/>
      <c r="AK131" s="1039">
        <v>2840855</v>
      </c>
      <c r="AL131" s="1040"/>
      <c r="AM131" s="1040"/>
      <c r="AN131" s="1040"/>
      <c r="AO131" s="1041"/>
      <c r="AP131" s="1170"/>
      <c r="AQ131" s="1171"/>
      <c r="AR131" s="1171"/>
      <c r="AS131" s="1171"/>
      <c r="AT131" s="1172"/>
      <c r="AU131" s="285"/>
      <c r="AV131" s="285"/>
      <c r="AW131" s="285"/>
      <c r="AX131" s="1142" t="s">
        <v>499</v>
      </c>
      <c r="AY131" s="1093"/>
      <c r="AZ131" s="1093"/>
      <c r="BA131" s="1093"/>
      <c r="BB131" s="1093"/>
      <c r="BC131" s="1093"/>
      <c r="BD131" s="1093"/>
      <c r="BE131" s="1094"/>
      <c r="BF131" s="1143" t="s">
        <v>127</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500</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501</v>
      </c>
      <c r="W132" s="1153"/>
      <c r="X132" s="1153"/>
      <c r="Y132" s="1153"/>
      <c r="Z132" s="1154"/>
      <c r="AA132" s="1155">
        <v>5.8569565560000001</v>
      </c>
      <c r="AB132" s="1156"/>
      <c r="AC132" s="1156"/>
      <c r="AD132" s="1156"/>
      <c r="AE132" s="1157"/>
      <c r="AF132" s="1158">
        <v>6.3182145360000002</v>
      </c>
      <c r="AG132" s="1156"/>
      <c r="AH132" s="1156"/>
      <c r="AI132" s="1156"/>
      <c r="AJ132" s="1157"/>
      <c r="AK132" s="1158">
        <v>6.2463589309999996</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502</v>
      </c>
      <c r="W133" s="1136"/>
      <c r="X133" s="1136"/>
      <c r="Y133" s="1136"/>
      <c r="Z133" s="1137"/>
      <c r="AA133" s="1138">
        <v>6.3</v>
      </c>
      <c r="AB133" s="1139"/>
      <c r="AC133" s="1139"/>
      <c r="AD133" s="1139"/>
      <c r="AE133" s="1140"/>
      <c r="AF133" s="1138">
        <v>6.1</v>
      </c>
      <c r="AG133" s="1139"/>
      <c r="AH133" s="1139"/>
      <c r="AI133" s="1139"/>
      <c r="AJ133" s="1140"/>
      <c r="AK133" s="1138">
        <v>6.1</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PKI8FFAmqnhRG5/XZQeAvu1uO6cec25SwnP+IOkt2+SWLz33L+wn9ALTcpmW1ANzYINdFwUntLcc9hEKuTw2A==" saltValue="fnmcF3HlYA54wpQN9H9Il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5"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8mGbgfGu2BASE5J3UHjiT8wfX1iR4UAUKP/EbtbCa7oinMV1PcZRb6JdKSx2h5+vWR3Dx9/yqJH3V6K/p1VFkA==" saltValue="XHm2zqqQ+HSrUIL/INqz5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55"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nqyTBMvYgz6tuJjUj2xTuuFPmm0h4gCMtS9OK2JZJOAQEaJB6tKp/OwDYsz+xSuy+pM31w+LICEiESnIileg==" saltValue="zFcwCqSY7sUjDLtqe5wX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49"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511</v>
      </c>
      <c r="AL9" s="1179"/>
      <c r="AM9" s="1179"/>
      <c r="AN9" s="1180"/>
      <c r="AO9" s="313">
        <v>808353</v>
      </c>
      <c r="AP9" s="313">
        <v>156113</v>
      </c>
      <c r="AQ9" s="314">
        <v>140211</v>
      </c>
      <c r="AR9" s="315">
        <v>11.3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512</v>
      </c>
      <c r="AL10" s="1179"/>
      <c r="AM10" s="1179"/>
      <c r="AN10" s="1180"/>
      <c r="AO10" s="316">
        <v>75230</v>
      </c>
      <c r="AP10" s="316">
        <v>14529</v>
      </c>
      <c r="AQ10" s="317">
        <v>17469</v>
      </c>
      <c r="AR10" s="318">
        <v>-16.8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513</v>
      </c>
      <c r="AL11" s="1179"/>
      <c r="AM11" s="1179"/>
      <c r="AN11" s="1180"/>
      <c r="AO11" s="316">
        <v>189929</v>
      </c>
      <c r="AP11" s="316">
        <v>36680</v>
      </c>
      <c r="AQ11" s="317">
        <v>23430</v>
      </c>
      <c r="AR11" s="318">
        <v>56.6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514</v>
      </c>
      <c r="AL12" s="1179"/>
      <c r="AM12" s="1179"/>
      <c r="AN12" s="1180"/>
      <c r="AO12" s="316">
        <v>266600</v>
      </c>
      <c r="AP12" s="316">
        <v>51487</v>
      </c>
      <c r="AQ12" s="317">
        <v>2927</v>
      </c>
      <c r="AR12" s="318">
        <v>1659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515</v>
      </c>
      <c r="AL13" s="1179"/>
      <c r="AM13" s="1179"/>
      <c r="AN13" s="1180"/>
      <c r="AO13" s="316" t="s">
        <v>516</v>
      </c>
      <c r="AP13" s="316" t="s">
        <v>516</v>
      </c>
      <c r="AQ13" s="317" t="s">
        <v>516</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517</v>
      </c>
      <c r="AL14" s="1179"/>
      <c r="AM14" s="1179"/>
      <c r="AN14" s="1180"/>
      <c r="AO14" s="316">
        <v>50639</v>
      </c>
      <c r="AP14" s="316">
        <v>9780</v>
      </c>
      <c r="AQ14" s="317">
        <v>6472</v>
      </c>
      <c r="AR14" s="318">
        <v>51.1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518</v>
      </c>
      <c r="AL15" s="1179"/>
      <c r="AM15" s="1179"/>
      <c r="AN15" s="1180"/>
      <c r="AO15" s="316" t="s">
        <v>516</v>
      </c>
      <c r="AP15" s="316" t="s">
        <v>516</v>
      </c>
      <c r="AQ15" s="317">
        <v>3599</v>
      </c>
      <c r="AR15" s="318" t="s">
        <v>516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519</v>
      </c>
      <c r="AL16" s="1182"/>
      <c r="AM16" s="1182"/>
      <c r="AN16" s="1183"/>
      <c r="AO16" s="316">
        <v>-109893</v>
      </c>
      <c r="AP16" s="316">
        <v>-21223</v>
      </c>
      <c r="AQ16" s="317">
        <v>-14458</v>
      </c>
      <c r="AR16" s="318">
        <v>46.8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1280858</v>
      </c>
      <c r="AP17" s="316">
        <v>247365</v>
      </c>
      <c r="AQ17" s="317">
        <v>179649</v>
      </c>
      <c r="AR17" s="318">
        <v>37.700000000000003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524</v>
      </c>
      <c r="AL21" s="1174"/>
      <c r="AM21" s="1174"/>
      <c r="AN21" s="1175"/>
      <c r="AO21" s="328">
        <v>17.190000000000001</v>
      </c>
      <c r="AP21" s="329">
        <v>16.079999999999998</v>
      </c>
      <c r="AQ21" s="330">
        <v>1.1100000000000001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525</v>
      </c>
      <c r="AL22" s="1174"/>
      <c r="AM22" s="1174"/>
      <c r="AN22" s="1175"/>
      <c r="AO22" s="333">
        <v>96.5</v>
      </c>
      <c r="AP22" s="334">
        <v>96</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529</v>
      </c>
      <c r="AL32" s="1190"/>
      <c r="AM32" s="1190"/>
      <c r="AN32" s="1191"/>
      <c r="AO32" s="343">
        <v>557180</v>
      </c>
      <c r="AP32" s="343">
        <v>107605</v>
      </c>
      <c r="AQ32" s="344">
        <v>107391</v>
      </c>
      <c r="AR32" s="345">
        <v>0.2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530</v>
      </c>
      <c r="AL33" s="1190"/>
      <c r="AM33" s="1190"/>
      <c r="AN33" s="1191"/>
      <c r="AO33" s="343" t="s">
        <v>516</v>
      </c>
      <c r="AP33" s="343" t="s">
        <v>516</v>
      </c>
      <c r="AQ33" s="344">
        <v>130</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531</v>
      </c>
      <c r="AL34" s="1190"/>
      <c r="AM34" s="1190"/>
      <c r="AN34" s="1191"/>
      <c r="AO34" s="343" t="s">
        <v>516</v>
      </c>
      <c r="AP34" s="343" t="s">
        <v>516</v>
      </c>
      <c r="AQ34" s="344">
        <v>239</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532</v>
      </c>
      <c r="AL35" s="1190"/>
      <c r="AM35" s="1190"/>
      <c r="AN35" s="1191"/>
      <c r="AO35" s="343">
        <v>121804</v>
      </c>
      <c r="AP35" s="343">
        <v>23523</v>
      </c>
      <c r="AQ35" s="344">
        <v>23019</v>
      </c>
      <c r="AR35" s="345">
        <v>2.2000000000000002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533</v>
      </c>
      <c r="AL36" s="1190"/>
      <c r="AM36" s="1190"/>
      <c r="AN36" s="1191"/>
      <c r="AO36" s="343">
        <v>7156</v>
      </c>
      <c r="AP36" s="343">
        <v>1382</v>
      </c>
      <c r="AQ36" s="344">
        <v>3575</v>
      </c>
      <c r="AR36" s="345">
        <v>-61.3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534</v>
      </c>
      <c r="AL37" s="1190"/>
      <c r="AM37" s="1190"/>
      <c r="AN37" s="1191"/>
      <c r="AO37" s="343">
        <v>1829</v>
      </c>
      <c r="AP37" s="343">
        <v>353</v>
      </c>
      <c r="AQ37" s="344">
        <v>750</v>
      </c>
      <c r="AR37" s="345">
        <v>-52.9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535</v>
      </c>
      <c r="AL38" s="1193"/>
      <c r="AM38" s="1193"/>
      <c r="AN38" s="1194"/>
      <c r="AO38" s="346">
        <v>126</v>
      </c>
      <c r="AP38" s="346">
        <v>24</v>
      </c>
      <c r="AQ38" s="347">
        <v>17</v>
      </c>
      <c r="AR38" s="335">
        <v>41.2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536</v>
      </c>
      <c r="AL39" s="1193"/>
      <c r="AM39" s="1193"/>
      <c r="AN39" s="1194"/>
      <c r="AO39" s="343">
        <v>-39825</v>
      </c>
      <c r="AP39" s="343">
        <v>-7691</v>
      </c>
      <c r="AQ39" s="344">
        <v>-4961</v>
      </c>
      <c r="AR39" s="345">
        <v>55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537</v>
      </c>
      <c r="AL40" s="1190"/>
      <c r="AM40" s="1190"/>
      <c r="AN40" s="1191"/>
      <c r="AO40" s="343">
        <v>-470820</v>
      </c>
      <c r="AP40" s="343">
        <v>-90927</v>
      </c>
      <c r="AQ40" s="344">
        <v>-92273</v>
      </c>
      <c r="AR40" s="345">
        <v>-1.5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296</v>
      </c>
      <c r="AL41" s="1196"/>
      <c r="AM41" s="1196"/>
      <c r="AN41" s="1197"/>
      <c r="AO41" s="343">
        <v>177450</v>
      </c>
      <c r="AP41" s="343">
        <v>34270</v>
      </c>
      <c r="AQ41" s="344">
        <v>37889</v>
      </c>
      <c r="AR41" s="345">
        <v>-9.6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506</v>
      </c>
      <c r="AN49" s="1186" t="s">
        <v>541</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539665</v>
      </c>
      <c r="AN51" s="365">
        <v>95923</v>
      </c>
      <c r="AO51" s="366">
        <v>7.4</v>
      </c>
      <c r="AP51" s="367">
        <v>162193</v>
      </c>
      <c r="AQ51" s="368">
        <v>-7.7</v>
      </c>
      <c r="AR51" s="369">
        <v>15.1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255746</v>
      </c>
      <c r="AN52" s="373">
        <v>45458</v>
      </c>
      <c r="AO52" s="374">
        <v>-8.5</v>
      </c>
      <c r="AP52" s="375">
        <v>79985</v>
      </c>
      <c r="AQ52" s="376">
        <v>-8.8000000000000007</v>
      </c>
      <c r="AR52" s="377">
        <v>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615749</v>
      </c>
      <c r="AN53" s="365">
        <v>111066</v>
      </c>
      <c r="AO53" s="366">
        <v>15.8</v>
      </c>
      <c r="AP53" s="367">
        <v>168868</v>
      </c>
      <c r="AQ53" s="368">
        <v>4.0999999999999996</v>
      </c>
      <c r="AR53" s="369">
        <v>11.7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341443</v>
      </c>
      <c r="AN54" s="373">
        <v>61588</v>
      </c>
      <c r="AO54" s="374">
        <v>35.5</v>
      </c>
      <c r="AP54" s="375">
        <v>79360</v>
      </c>
      <c r="AQ54" s="376">
        <v>-0.8</v>
      </c>
      <c r="AR54" s="377">
        <v>36.299999999999997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1469379</v>
      </c>
      <c r="AN55" s="365">
        <v>268380</v>
      </c>
      <c r="AO55" s="366">
        <v>141.6</v>
      </c>
      <c r="AP55" s="367">
        <v>202870</v>
      </c>
      <c r="AQ55" s="368">
        <v>20.100000000000001</v>
      </c>
      <c r="AR55" s="369">
        <v>121.5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388383</v>
      </c>
      <c r="AN56" s="373">
        <v>70938</v>
      </c>
      <c r="AO56" s="374">
        <v>15.2</v>
      </c>
      <c r="AP56" s="375">
        <v>79735</v>
      </c>
      <c r="AQ56" s="376">
        <v>0.5</v>
      </c>
      <c r="AR56" s="377">
        <v>14.7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1911513</v>
      </c>
      <c r="AN57" s="365">
        <v>356892</v>
      </c>
      <c r="AO57" s="366">
        <v>33</v>
      </c>
      <c r="AP57" s="367">
        <v>167497</v>
      </c>
      <c r="AQ57" s="368">
        <v>-17.399999999999999</v>
      </c>
      <c r="AR57" s="369">
        <v>50.4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372954</v>
      </c>
      <c r="AN58" s="373">
        <v>69633</v>
      </c>
      <c r="AO58" s="374">
        <v>-1.8</v>
      </c>
      <c r="AP58" s="375">
        <v>82571</v>
      </c>
      <c r="AQ58" s="376">
        <v>3.6</v>
      </c>
      <c r="AR58" s="377">
        <v>-5.4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1110665</v>
      </c>
      <c r="AN59" s="365">
        <v>214497</v>
      </c>
      <c r="AO59" s="366">
        <v>-39.9</v>
      </c>
      <c r="AP59" s="367">
        <v>190274</v>
      </c>
      <c r="AQ59" s="368">
        <v>13.6</v>
      </c>
      <c r="AR59" s="369">
        <v>-53.5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523972</v>
      </c>
      <c r="AN60" s="373">
        <v>101192</v>
      </c>
      <c r="AO60" s="374">
        <v>45.3</v>
      </c>
      <c r="AP60" s="375">
        <v>88584</v>
      </c>
      <c r="AQ60" s="376">
        <v>7.3</v>
      </c>
      <c r="AR60" s="377">
        <v>38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1129394</v>
      </c>
      <c r="AN61" s="380">
        <v>209352</v>
      </c>
      <c r="AO61" s="381">
        <v>31.6</v>
      </c>
      <c r="AP61" s="382">
        <v>178340</v>
      </c>
      <c r="AQ61" s="383">
        <v>2.5</v>
      </c>
      <c r="AR61" s="369">
        <v>29.1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376500</v>
      </c>
      <c r="AN62" s="373">
        <v>69762</v>
      </c>
      <c r="AO62" s="374">
        <v>17.100000000000001</v>
      </c>
      <c r="AP62" s="375">
        <v>82047</v>
      </c>
      <c r="AQ62" s="376">
        <v>0.4</v>
      </c>
      <c r="AR62" s="377">
        <v>16.7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FePt6BGVRPlk8rvkqFR+VYEwauv75aFovn9JbTVHsL0Pg8WfMIHK3dohdnHCCZGsbbWsvt/64yh/fMDRZc3ceA==" saltValue="iqOIk3SpWxf0j3/72N9O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D23"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RIXWWP4vMSRtnlRhDssKXt7/Wwn5/hAAQVh9akpcbsbWNddxr3xJ+RLuI1MJ88COstnT6U12Z14RrOdMMstoug==" saltValue="JcsAw+2oJu30W1EhcRtq1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BI102"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qXqX1nRF8OyNws7VlmEJV8lU4ZsA8h+Xu+xGqXnG3qWrWHepngKDZN4sjBEqzFRtfY9//aaS7SoDtTncQ6pqgA==" saltValue="TEwowgdmEojuhLn4yyD2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D4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98" t="s">
        <v>3</v>
      </c>
      <c r="D47" s="1198"/>
      <c r="E47" s="1199"/>
      <c r="F47" s="11">
        <v>13.61</v>
      </c>
      <c r="G47" s="12">
        <v>8.6199999999999992</v>
      </c>
      <c r="H47" s="12">
        <v>8.98</v>
      </c>
      <c r="I47" s="12">
        <v>9.1199999999999992</v>
      </c>
      <c r="J47" s="13">
        <v>9.39</v>
      </c>
    </row>
    <row r="48" spans="2:10" ht="57.75" customHeight="1" x14ac:dyDescent="0.15">
      <c r="B48" s="14"/>
      <c r="C48" s="1200" t="s">
        <v>4</v>
      </c>
      <c r="D48" s="1200"/>
      <c r="E48" s="1201"/>
      <c r="F48" s="15">
        <v>0.9</v>
      </c>
      <c r="G48" s="16">
        <v>0.88</v>
      </c>
      <c r="H48" s="16">
        <v>1.1100000000000001</v>
      </c>
      <c r="I48" s="16">
        <v>0.87</v>
      </c>
      <c r="J48" s="17">
        <v>0.65</v>
      </c>
    </row>
    <row r="49" spans="2:10" ht="57.75" customHeight="1" thickBot="1" x14ac:dyDescent="0.2">
      <c r="B49" s="18"/>
      <c r="C49" s="1202" t="s">
        <v>5</v>
      </c>
      <c r="D49" s="1202"/>
      <c r="E49" s="1203"/>
      <c r="F49" s="19" t="s">
        <v>562</v>
      </c>
      <c r="G49" s="20" t="s">
        <v>563</v>
      </c>
      <c r="H49" s="20" t="s">
        <v>564</v>
      </c>
      <c r="I49" s="20" t="s">
        <v>565</v>
      </c>
      <c r="J49" s="21" t="s">
        <v>566</v>
      </c>
    </row>
    <row r="50" spans="2:10" ht="13.5" customHeight="1" x14ac:dyDescent="0.15"/>
  </sheetData>
  <sheetProtection algorithmName="SHA-512" hashValue="DEvbSObRzsJ8JWV+N0kghdR+WL1oANq/xdZ1gInoawfSQ1INXX05w3QRGofYrnii/WQGyD5l5p/RJt5dSty5hw==" saltValue="i/L4HaJiH0opPBfIilcq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2021-03-05T02:50:45Z</cp:lastPrinted>
  <dcterms:created xsi:type="dcterms:W3CDTF">2021-02-05T00:37:36Z</dcterms:created>
  <dcterms:modified xsi:type="dcterms:W3CDTF">2021-09-17T06:13:54Z</dcterms:modified>
  <cp:category/>
</cp:coreProperties>
</file>