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00607\Desktop\"/>
    </mc:Choice>
  </mc:AlternateContent>
  <bookViews>
    <workbookView xWindow="-120" yWindow="-60" windowWidth="17790" windowHeight="811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E35" i="10" s="1"/>
  <c r="BW34" i="10"/>
  <c r="BW35" i="10" s="1"/>
  <c r="BW36" i="10" s="1"/>
</calcChain>
</file>

<file path=xl/sharedStrings.xml><?xml version="1.0" encoding="utf-8"?>
<sst xmlns="http://schemas.openxmlformats.org/spreadsheetml/2006/main" count="1083" uniqueCount="588">
  <si>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</si>
  <si>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</si>
  <si>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</si>
  <si>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</si>
  <si>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</si>
  <si>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</si>
  <si>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</si>
  <si>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</si>
  <si>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</si>
  <si>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</si>
  <si>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</si>
  <si>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</si>
  <si>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</si>
  <si>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</si>
  <si>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</si>
  <si>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</si>
  <si>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</si>
  <si>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</si>
  <si>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</si>
  <si>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</si>
  <si>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</si>
  <si>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</si>
  <si>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</si>
  <si>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</si>
  <si>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</si>
  <si>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</si>
  <si>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</si>
  <si>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</si>
  <si>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</si>
  <si>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</si>
  <si>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</si>
  <si>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</si>
  <si>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</si>
  <si>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</si>
  <si>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</si>
  <si>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</si>
  <si>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</si>
  <si>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</si>
  <si>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</si>
  <si>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</si>
  <si>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</si>
  <si>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</si>
  <si>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</si>
  <si>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</si>
  <si>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</si>
  <si>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</si>
  <si>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</si>
  <si>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</si>
  <si>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</si>
  <si>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</si>
  <si>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</si>
  <si>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</si>
  <si>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</si>
  <si>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</si>
  <si>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</si>
  <si>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</si>
  <si>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</si>
  <si>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</si>
  <si>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</si>
  <si>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</si>
  <si>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</si>
  <si>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</si>
  <si>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</si>
  <si>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</si>
  <si>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</si>
  <si>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</si>
  <si>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</si>
  <si>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</si>
  <si>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</si>
  <si>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</si>
  <si>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</si>
  <si>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</si>
  <si>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</si>
  <si>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</si>
  <si>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</si>
  <si>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</si>
  <si>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</si>
  <si>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</si>
  <si>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</si>
  <si>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</si>
  <si>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</si>
  <si>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</si>
  <si>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</si>
  <si>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</si>
  <si>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</si>
  <si>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</si>
  <si>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</si>
  <si>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</si>
  <si>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</si>
  <si>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</si>
  <si>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</si>
  <si>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今金町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</si>
  <si>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</si>
  <si>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</si>
  <si>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</si>
  <si>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</si>
  <si>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</si>
  <si>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</si>
  <si>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</si>
  <si>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</si>
  <si>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</si>
  <si>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</si>
  <si>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</si>
  <si>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</si>
  <si>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</si>
  <si>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</si>
  <si>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</si>
  <si>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</si>
  <si>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</si>
  <si>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</si>
  <si>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</si>
  <si>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</si>
  <si>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</si>
  <si>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</si>
  <si>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</si>
  <si>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</si>
  <si>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</si>
  <si>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</si>
  <si>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</si>
  <si>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</si>
  <si>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</si>
  <si>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</si>
  <si>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</si>
  <si>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</si>
  <si>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</si>
  <si>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</si>
  <si>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</si>
  <si>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</si>
  <si>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</si>
  <si>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</si>
  <si>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</si>
  <si>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</si>
  <si>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</si>
  <si>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</si>
  <si>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</si>
  <si>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</si>
  <si>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</si>
  <si>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</si>
  <si>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</si>
  <si>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</si>
  <si>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</si>
  <si>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</si>
  <si>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</si>
  <si>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</si>
  <si>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</si>
  <si>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</si>
  <si>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</si>
  <si>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</si>
  <si>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</si>
  <si>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</si>
  <si>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</si>
  <si>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</si>
  <si>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</si>
  <si>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</si>
  <si>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</si>
  <si>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</si>
  <si>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</si>
  <si>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</si>
  <si>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</si>
  <si>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</si>
  <si>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</si>
  <si>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</si>
  <si>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</si>
  <si>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</si>
  <si>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</si>
  <si>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</si>
  <si>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</si>
  <si>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</si>
  <si>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</si>
  <si>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</si>
  <si>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</si>
  <si>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</si>
  <si>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</si>
  <si>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</si>
  <si>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</si>
  <si>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</si>
  <si>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</si>
  <si>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</si>
  <si>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</si>
  <si>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</si>
  <si>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</si>
  <si>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</si>
  <si>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</si>
  <si>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</si>
  <si>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</si>
  <si>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</si>
  <si>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</si>
  <si>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</si>
  <si>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</si>
  <si>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</si>
  <si>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</si>
  <si>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</si>
  <si>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</si>
  <si>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</si>
  <si>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</si>
  <si>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</si>
  <si>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</si>
  <si>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</si>
  <si>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</si>
  <si>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</si>
  <si>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</si>
  <si>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</si>
  <si>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</si>
  <si>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</si>
  <si>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</si>
  <si>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北海道今金町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</si>
  <si>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</si>
  <si>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</si>
  <si>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</si>
  <si>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</si>
  <si>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</si>
  <si>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</si>
  <si>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</si>
  <si>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</si>
  <si>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</si>
  <si>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</si>
  <si>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</si>
  <si>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</si>
  <si>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</si>
  <si>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</si>
  <si>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</si>
  <si>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</si>
  <si>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</si>
  <si>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</si>
  <si>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</si>
  <si>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</si>
  <si>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</si>
  <si>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</si>
  <si>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</si>
  <si>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</si>
  <si>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</si>
  <si>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</si>
  <si>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</si>
  <si>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</si>
  <si>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</si>
  <si>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</si>
  <si>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</si>
  <si>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</si>
  <si>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</si>
  <si>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</si>
  <si>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</si>
  <si>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</si>
  <si>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</si>
  <si>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</si>
  <si>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</si>
  <si>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</si>
  <si>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</si>
  <si>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</si>
  <si>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</si>
  <si>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</si>
  <si>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</si>
  <si>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</si>
  <si>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</si>
  <si>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</si>
  <si>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</si>
  <si>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</si>
  <si>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</si>
  <si>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</si>
  <si>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</si>
  <si>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</si>
  <si>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</si>
  <si>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</si>
  <si>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</si>
  <si>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</si>
  <si>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</si>
  <si>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</si>
  <si>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</si>
  <si>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</si>
  <si>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</si>
  <si>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</si>
  <si>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</si>
  <si>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</si>
  <si>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</si>
  <si>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</si>
  <si>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</si>
  <si>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</si>
  <si>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</si>
  <si>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</si>
  <si>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</si>
  <si>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</si>
  <si>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</si>
  <si>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</si>
  <si>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</si>
  <si>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</si>
  <si>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</si>
  <si>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</si>
  <si>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</si>
  <si>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</si>
  <si>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</si>
  <si>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</si>
  <si>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</si>
  <si>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</si>
  <si>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</si>
  <si>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</si>
  <si>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</si>
  <si>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</si>
  <si>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</si>
  <si>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</si>
  <si>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</si>
  <si>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</si>
  <si>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</si>
  <si>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</si>
  <si>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</si>
  <si>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</si>
  <si>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</si>
  <si>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</si>
  <si>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</si>
  <si>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</si>
  <si>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</si>
  <si>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</si>
  <si>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</si>
  <si>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</si>
  <si>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</si>
  <si>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</si>
  <si>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</si>
  <si>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</si>
  <si>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</si>
  <si>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</si>
  <si>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</si>
  <si>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</si>
  <si>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</si>
  <si>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</si>
  <si>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</si>
  <si>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</si>
  <si>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</si>
  <si>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</si>
  <si>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</si>
  <si>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</si>
  <si>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</si>
  <si>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</si>
  <si>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</si>
  <si>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</si>
  <si>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</si>
  <si>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</si>
  <si>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</si>
  <si>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</si>
  <si>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</si>
  <si>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</si>
  <si>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</si>
  <si>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</si>
  <si>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</si>
  <si>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</si>
  <si>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</si>
  <si>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</si>
  <si>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</si>
  <si>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</si>
  <si>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</si>
  <si>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</si>
  <si>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</si>
  <si>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</si>
  <si>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</si>
  <si>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</si>
  <si>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</si>
  <si>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北海道今金町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</si>
  <si>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</si>
  <si>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</si>
  <si>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</si>
  <si>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</si>
  <si>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</si>
  <si>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</si>
  <si>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</si>
  <si>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</si>
  <si>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</si>
  <si>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</si>
  <si>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</si>
  <si>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</si>
  <si>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</si>
  <si>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</si>
  <si>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</si>
  <si>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</si>
  <si>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</si>
  <si>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</si>
  <si>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</si>
  <si>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</si>
  <si>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</si>
  <si>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</si>
  <si>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</si>
  <si>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</si>
  <si>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</si>
  <si>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</si>
  <si>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</si>
  <si>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</si>
  <si>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</si>
  <si>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</si>
  <si>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</si>
  <si>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</si>
  <si>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</si>
  <si>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</si>
  <si>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介護保険特別会計</t>
    <phoneticPr fontId="5"/>
  </si>
  <si>
    <t>後期高齢者医療特別会計</t>
    <phoneticPr fontId="5"/>
  </si>
  <si>
    <t>国民健康保険特別会計施設勘定</t>
    <phoneticPr fontId="5"/>
  </si>
  <si>
    <t>法適用企業</t>
    <phoneticPr fontId="5"/>
  </si>
  <si>
    <t>介護老人保健施設特別会計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</si>
  <si>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</si>
  <si>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</si>
  <si>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</si>
  <si>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</si>
  <si>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</si>
  <si>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</si>
  <si>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</si>
  <si>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</si>
  <si>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</si>
  <si>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</si>
  <si>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</si>
  <si>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</si>
  <si>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</si>
  <si>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</si>
  <si>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</si>
  <si>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</si>
  <si>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</si>
  <si>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</si>
  <si>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</si>
  <si>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</si>
  <si>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</si>
  <si>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</si>
  <si>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</si>
  <si>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</si>
  <si>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</si>
  <si>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</si>
  <si>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</si>
  <si>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</si>
  <si>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</si>
  <si>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</si>
  <si>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</si>
  <si>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</si>
  <si>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</si>
  <si>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</si>
  <si>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</si>
  <si>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</si>
  <si>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</si>
  <si>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</si>
  <si>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</si>
  <si>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</si>
  <si>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</si>
  <si>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</si>
  <si>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</si>
  <si>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</si>
  <si>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</si>
  <si>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</si>
  <si>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</si>
  <si>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</si>
  <si>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</si>
  <si>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</si>
  <si>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</si>
  <si>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</si>
  <si>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</si>
  <si>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</si>
  <si>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</si>
  <si>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</si>
  <si>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</si>
  <si>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</si>
  <si>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</si>
  <si>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</si>
  <si>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</si>
  <si>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</si>
  <si>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</si>
  <si>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</si>
  <si>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</si>
  <si>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</si>
  <si>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</si>
  <si>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</si>
  <si>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</si>
  <si>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</si>
  <si>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</si>
  <si>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</si>
  <si>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</si>
  <si>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</si>
  <si>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</si>
  <si>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</si>
  <si>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</si>
  <si>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</si>
  <si>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</si>
  <si>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</si>
  <si>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</si>
  <si>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</si>
  <si>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</si>
  <si>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</si>
  <si>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</si>
  <si>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</si>
  <si>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</si>
  <si>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</si>
  <si>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</si>
  <si>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</si>
  <si>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</si>
  <si>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</si>
  <si>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</si>
  <si>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</si>
  <si>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</si>
  <si>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</si>
  <si>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</si>
  <si>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</si>
  <si>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</si>
  <si>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</si>
  <si>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</si>
  <si>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</si>
  <si>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</si>
  <si>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</si>
  <si>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</si>
  <si>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</si>
  <si>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</si>
  <si>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</si>
  <si>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</si>
  <si>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</si>
  <si>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</si>
  <si>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</si>
  <si>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</si>
  <si>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</si>
  <si>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</si>
  <si>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</si>
  <si>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</si>
  <si>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</si>
  <si>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</si>
  <si>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</si>
  <si>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</si>
  <si>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</si>
  <si>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</si>
  <si>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</si>
  <si>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</si>
  <si>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</si>
  <si>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</si>
  <si>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</si>
  <si>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</si>
  <si>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</si>
  <si>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</si>
  <si>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</si>
  <si>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</si>
  <si>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</si>
  <si>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</si>
  <si>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</si>
  <si>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</si>
  <si>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</si>
  <si>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</si>
  <si>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</si>
  <si>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</si>
  <si>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</si>
  <si>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</si>
  <si>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</si>
  <si>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</si>
  <si>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</si>
  <si>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</si>
  <si>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</si>
  <si>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</si>
  <si>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</si>
  <si>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</si>
  <si>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</si>
  <si>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</si>
  <si>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5.66</t>
  </si>
  <si>
    <t>▲ 2.55</t>
  </si>
  <si>
    <t>▲ 5.92</t>
  </si>
  <si>
    <t>▲ 0.22</t>
  </si>
  <si>
    <t>国民健康保険特別会計施設勘定</t>
  </si>
  <si>
    <t>介護老人保健施設特別会計</t>
  </si>
  <si>
    <t>一般会計</t>
  </si>
  <si>
    <t>簡易水道事業特別会計</t>
  </si>
  <si>
    <t>国民健康保険事業勘定</t>
  </si>
  <si>
    <t>介護保険特別会計</t>
  </si>
  <si>
    <t>後期高齢者医療特別会計</t>
  </si>
  <si>
    <t>公共下水道事業特別会計</t>
  </si>
  <si>
    <t>その他会計（赤字）</t>
  </si>
  <si>
    <t>その他会計（黒字）</t>
  </si>
  <si>
    <t>③ふるさと創生基金</t>
    <phoneticPr fontId="11"/>
  </si>
  <si>
    <t>①公共施設整備基金</t>
    <phoneticPr fontId="11"/>
  </si>
  <si>
    <t>④生活交通路線確保対策基金</t>
    <phoneticPr fontId="11"/>
  </si>
  <si>
    <t>⑤地域福祉基金</t>
    <phoneticPr fontId="11"/>
  </si>
  <si>
    <t>②今金町国営緊急農地再編整備事業負担金支払基金</t>
    <phoneticPr fontId="11"/>
  </si>
  <si>
    <t>-</t>
    <phoneticPr fontId="2"/>
  </si>
  <si>
    <t>-</t>
    <phoneticPr fontId="2"/>
  </si>
  <si>
    <t>-</t>
    <phoneticPr fontId="2"/>
  </si>
  <si>
    <t>-</t>
    <phoneticPr fontId="2"/>
  </si>
  <si>
    <t>-</t>
    <phoneticPr fontId="2"/>
  </si>
  <si>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</si>
  <si>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</si>
  <si>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</si>
  <si>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</si>
  <si>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</si>
  <si>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</si>
  <si>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</si>
  <si>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</si>
  <si>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なく、実質公債費比率は類似団体８．５より低い６．３、近年減少傾向となっているが、総合体育館改築事業、中学校改築事業等による地方債残高の増加、総合体育館改築事業地方債の償還が令和２年度から始まることから、実質公債費比率が上昇していくことが予想されるため、これまで以上に公債費の適正化に取り組んでいく必要がある。</t>
    <rPh sb="54" eb="56">
      <t>ジギョウ</t>
    </rPh>
    <rPh sb="62" eb="64">
      <t>ジギョウ</t>
    </rPh>
    <rPh sb="64" eb="65">
      <t>ナド</t>
    </rPh>
    <rPh sb="74" eb="76">
      <t>ゾウカ</t>
    </rPh>
    <rPh sb="82" eb="84">
      <t>カイチク</t>
    </rPh>
    <rPh sb="84" eb="86">
      <t>ジギョウ</t>
    </rPh>
    <rPh sb="86" eb="89">
      <t>チホウサイ</t>
    </rPh>
    <rPh sb="93" eb="94">
      <t>レイ</t>
    </rPh>
    <rPh sb="94" eb="95">
      <t>ワ</t>
    </rPh>
    <rPh sb="125" eb="127">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</si>
  <si>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</si>
  <si>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</si>
  <si>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</si>
  <si>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</si>
  <si>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</si>
  <si>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xml:space="preserve">将来負担比率はありません。一方で、有形固定資産減価償却率は類似団体より高い水準にあることから、老朽化した施設について、公共施設等総合管理計画に基づく更新と除却等を進めている。また、建設事業等の投資的経費の財源確保、地方債と償還財源のバランス、債務償還可能年数等に留意する。
</t>
    <rPh sb="74" eb="76">
      <t>コウシン</t>
    </rPh>
    <rPh sb="79" eb="80">
      <t>トウ</t>
    </rPh>
    <rPh sb="90" eb="92">
      <t>ケンセツ</t>
    </rPh>
    <rPh sb="92" eb="94">
      <t>ジギョウ</t>
    </rPh>
    <rPh sb="94" eb="95">
      <t>トウ</t>
    </rPh>
    <rPh sb="96" eb="99">
      <t>トウシテキ</t>
    </rPh>
    <rPh sb="99" eb="101">
      <t>ケイヒ</t>
    </rPh>
    <rPh sb="102" eb="104">
      <t>ザイゲン</t>
    </rPh>
    <rPh sb="104" eb="106">
      <t>カクホ</t>
    </rPh>
    <rPh sb="107" eb="110">
      <t>チホウサイ</t>
    </rPh>
    <rPh sb="121" eb="123">
      <t>サイム</t>
    </rPh>
    <rPh sb="123" eb="125">
      <t>ショウカン</t>
    </rPh>
    <rPh sb="125" eb="127">
      <t>カノウ</t>
    </rPh>
    <rPh sb="127" eb="129">
      <t>ネンスウ</t>
    </rPh>
    <rPh sb="129" eb="130">
      <t>トウ</t>
    </rPh>
    <rPh sb="131" eb="133">
      <t>リュウイ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</si>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</sst>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B7D7-4A50-9844-A3615635DF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174727</c:v>
                </c:pt>
                <c:pt idx="1">
                  <c:v>89298</c:v>
                </c:pt>
                <c:pt idx="2">
                  <c:v>95923</c:v>
                </c:pt>
                <c:pt idx="3">
                  <c:v>111066</c:v>
                </c:pt>
                <c:pt idx="4">
                  <c:v>268380</c:v>
                </c:pt>
              </c:numCache>
            </c:numRef>
          </c:val>
          <c:smooth val="0"/>
          <c:extLst>
            <c:ext xmlns:c16="http://schemas.microsoft.com/office/drawing/2014/chart" uri="{C3380CC4-5D6E-409C-BE32-E72D297353CC}">
              <c16:uniqueId val="{00000001-B7D7-4A50-9844-A3615635DF1B}"/>
            </c:ext>
          </c:extLst>
        </c:ser>
        <c:dLbls>
          <c:showLegendKey val="0"/>
          <c:showVal val="0"/>
          <c:showCatName val="0"/>
          <c:showSerName val="0"/>
          <c:showPercent val="0"/>
          <c:showBubbleSize val="0"/>
        </c:dLbls>
        <c:marker val="1"/>
        <c:smooth val="0"/>
        <c:axId val="121926400"/>
        <c:axId val="121928320"/>
      </c:lineChart>
      <c:catAx>
        <c:axId val="12192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28320"/>
        <c:crosses val="autoZero"/>
        <c:auto val="1"/>
        <c:lblAlgn val="ctr"/>
        <c:lblOffset val="100"/>
        <c:tickLblSkip val="1"/>
        <c:tickMarkSkip val="1"/>
        <c:noMultiLvlLbl val="0"/>
      </c:catAx>
      <c:valAx>
        <c:axId val="1219283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2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0.56999999999999995</c:v>
                </c:pt>
                <c:pt idx="1">
                  <c:v>0.79</c:v>
                </c:pt>
                <c:pt idx="2">
                  <c:v>0.9</c:v>
                </c:pt>
                <c:pt idx="3">
                  <c:v>0.88</c:v>
                </c:pt>
                <c:pt idx="4">
                  <c:v>1.1100000000000001</c:v>
                </c:pt>
              </c:numCache>
            </c:numRef>
          </c:val>
          <c:extLst>
            <c:ext xmlns:c16="http://schemas.microsoft.com/office/drawing/2014/chart" uri="{C3380CC4-5D6E-409C-BE32-E72D297353CC}">
              <c16:uniqueId val="{00000000-A7D4-4506-A735-58E2B1C6A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20.89</c:v>
                </c:pt>
                <c:pt idx="1">
                  <c:v>16.12</c:v>
                </c:pt>
                <c:pt idx="2">
                  <c:v>13.61</c:v>
                </c:pt>
                <c:pt idx="3">
                  <c:v>8.6199999999999992</c:v>
                </c:pt>
                <c:pt idx="4">
                  <c:v>8.98</c:v>
                </c:pt>
              </c:numCache>
            </c:numRef>
          </c:val>
          <c:extLst>
            <c:ext xmlns:c16="http://schemas.microsoft.com/office/drawing/2014/chart" uri="{C3380CC4-5D6E-409C-BE32-E72D297353CC}">
              <c16:uniqueId val="{00000001-A7D4-4506-A735-58E2B1C6A1E4}"/>
            </c:ext>
          </c:extLst>
        </c:ser>
        <c:dLbls>
          <c:showLegendKey val="0"/>
          <c:showVal val="0"/>
          <c:showCatName val="0"/>
          <c:showSerName val="0"/>
          <c:showPercent val="0"/>
          <c:showBubbleSize val="0"/>
        </c:dLbls>
        <c:gapWidth val="250"/>
        <c:overlap val="100"/>
        <c:axId val="29935104"/>
        <c:axId val="2993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-5.66</c:v>
                </c:pt>
                <c:pt idx="2">
                  <c:v>-2.5499999999999998</c:v>
                </c:pt>
                <c:pt idx="3">
                  <c:v>-5.92</c:v>
                </c:pt>
                <c:pt idx="4">
                  <c:v>-0.22</c:v>
                </c:pt>
              </c:numCache>
            </c:numRef>
          </c:val>
          <c:smooth val="0"/>
          <c:extLst>
            <c:ext xmlns:c16="http://schemas.microsoft.com/office/drawing/2014/chart" uri="{C3380CC4-5D6E-409C-BE32-E72D297353CC}">
              <c16:uniqueId val="{00000002-A7D4-4506-A735-58E2B1C6A1E4}"/>
            </c:ext>
          </c:extLst>
        </c:ser>
        <c:dLbls>
          <c:showLegendKey val="0"/>
          <c:showVal val="0"/>
          <c:showCatName val="0"/>
          <c:showSerName val="0"/>
          <c:showPercent val="0"/>
          <c:showBubbleSize val="0"/>
        </c:dLbls>
        <c:marker val="1"/>
        <c:smooth val="0"/>
        <c:axId val="29935104"/>
        <c:axId val="29937024"/>
      </c:lineChart>
      <c:catAx>
        <c:axId val="299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37024"/>
        <c:crosses val="autoZero"/>
        <c:auto val="1"/>
        <c:lblAlgn val="ctr"/>
        <c:lblOffset val="100"/>
        <c:tickLblSkip val="1"/>
        <c:tickMarkSkip val="1"/>
        <c:noMultiLvlLbl val="0"/>
      </c:catAx>
      <c:valAx>
        <c:axId val="2993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E4-4F77-AB7C-94721CF86A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E4-4F77-AB7C-94721CF86A4D}"/>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D8E4-4F77-AB7C-94721CF86A4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E4-4F77-AB7C-94721CF86A4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0.06</c:v>
                </c:pt>
                <c:pt idx="8">
                  <c:v>#N/A</c:v>
                </c:pt>
                <c:pt idx="9">
                  <c:v>0.03</c:v>
                </c:pt>
              </c:numCache>
            </c:numRef>
          </c:val>
          <c:extLst>
            <c:ext xmlns:c16="http://schemas.microsoft.com/office/drawing/2014/chart" uri="{C3380CC4-5D6E-409C-BE32-E72D297353CC}">
              <c16:uniqueId val="{00000004-D8E4-4F77-AB7C-94721CF86A4D}"/>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0.08</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5-D8E4-4F77-AB7C-94721CF86A4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0.11</c:v>
                </c:pt>
                <c:pt idx="4">
                  <c:v>#N/A</c:v>
                </c:pt>
                <c:pt idx="5">
                  <c:v>0.21</c:v>
                </c:pt>
                <c:pt idx="6">
                  <c:v>#N/A</c:v>
                </c:pt>
                <c:pt idx="7">
                  <c:v>0.13</c:v>
                </c:pt>
                <c:pt idx="8">
                  <c:v>#N/A</c:v>
                </c:pt>
                <c:pt idx="9">
                  <c:v>0.18</c:v>
                </c:pt>
              </c:numCache>
            </c:numRef>
          </c:val>
          <c:extLst>
            <c:ext xmlns:c16="http://schemas.microsoft.com/office/drawing/2014/chart" uri="{C3380CC4-5D6E-409C-BE32-E72D297353CC}">
              <c16:uniqueId val="{00000006-D8E4-4F77-AB7C-94721CF86A4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0.56999999999999995</c:v>
                </c:pt>
                <c:pt idx="2">
                  <c:v>#N/A</c:v>
                </c:pt>
                <c:pt idx="3">
                  <c:v>0.79</c:v>
                </c:pt>
                <c:pt idx="4">
                  <c:v>#N/A</c:v>
                </c:pt>
                <c:pt idx="5">
                  <c:v>0.9</c:v>
                </c:pt>
                <c:pt idx="6">
                  <c:v>#N/A</c:v>
                </c:pt>
                <c:pt idx="7">
                  <c:v>0.88</c:v>
                </c:pt>
                <c:pt idx="8">
                  <c:v>#N/A</c:v>
                </c:pt>
                <c:pt idx="9">
                  <c:v>1.1000000000000001</c:v>
                </c:pt>
              </c:numCache>
            </c:numRef>
          </c:val>
          <c:extLst>
            <c:ext xmlns:c16="http://schemas.microsoft.com/office/drawing/2014/chart" uri="{C3380CC4-5D6E-409C-BE32-E72D297353CC}">
              <c16:uniqueId val="{00000007-D8E4-4F77-AB7C-94721CF86A4D}"/>
            </c:ext>
          </c:extLst>
        </c:ser>
        <c:ser>
          <c:idx val="8"/>
          <c:order val="8"/>
          <c:tx>
            <c:strRef>
              <c:f>データシート!$A$35</c:f>
              <c:strCache>
                <c:ptCount val="1"/>
                <c:pt idx="0">
                  <c:v>介護老人保健施設特別会計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3.54</c:v>
                </c:pt>
                <c:pt idx="2">
                  <c:v>#N/A</c:v>
                </c:pt>
                <c:pt idx="3">
                  <c:v>3.9</c:v>
                </c:pt>
                <c:pt idx="4">
                  <c:v>#N/A</c:v>
                </c:pt>
                <c:pt idx="5">
                  <c:v>3.54</c:v>
                </c:pt>
                <c:pt idx="6">
                  <c:v>#N/A</c:v>
                </c:pt>
                <c:pt idx="7">
                  <c:v>3.29</c:v>
                </c:pt>
                <c:pt idx="8">
                  <c:v>#N/A</c:v>
                </c:pt>
                <c:pt idx="9">
                  <c:v>2.99</c:v>
                </c:pt>
              </c:numCache>
            </c:numRef>
          </c:val>
          <c:extLst>
            <c:ext xmlns:c16="http://schemas.microsoft.com/office/drawing/2014/chart" uri="{C3380CC4-5D6E-409C-BE32-E72D297353CC}">
              <c16:uniqueId val="{00000008-D8E4-4F77-AB7C-94721CF86A4D}"/>
            </c:ext>
          </c:extLst>
        </c:ser>
        <c:ser>
          <c:idx val="9"/>
          <c:order val="9"/>
          <c:tx>
            <c:strRef>
              <c:f>データシート!$A$36</c:f>
              <c:strCache>
                <c:ptCount val="1"/>
                <c:pt idx="0">
                  <c:v>国民健康保険特別会計施設勘定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6.84</c:v>
                </c:pt>
                <c:pt idx="2">
                  <c:v>#N/A</c:v>
                </c:pt>
                <c:pt idx="3">
                  <c:v>8.39</c:v>
                </c:pt>
                <c:pt idx="4">
                  <c:v>#N/A</c:v>
                </c:pt>
                <c:pt idx="5">
                  <c:v>9</c:v>
                </c:pt>
                <c:pt idx="6">
                  <c:v>#N/A</c:v>
                </c:pt>
                <c:pt idx="7">
                  <c:v>9.4700000000000006</c:v>
                </c:pt>
                <c:pt idx="8">
                  <c:v>#N/A</c:v>
                </c:pt>
                <c:pt idx="9">
                  <c:v>10.4</c:v>
                </c:pt>
              </c:numCache>
            </c:numRef>
          </c:val>
          <c:extLst>
            <c:ext xmlns:c16="http://schemas.microsoft.com/office/drawing/2014/chart" uri="{C3380CC4-5D6E-409C-BE32-E72D297353CC}">
              <c16:uniqueId val="{00000009-D8E4-4F77-AB7C-94721CF86A4D}"/>
            </c:ext>
          </c:extLst>
        </c:ser>
        <c:dLbls>
          <c:showLegendKey val="0"/>
          <c:showVal val="0"/>
          <c:showCatName val="0"/>
          <c:showSerName val="0"/>
          <c:showPercent val="0"/>
          <c:showBubbleSize val="0"/>
        </c:dLbls>
        <c:gapWidth val="150"/>
        <c:overlap val="100"/>
        <c:axId val="30059904"/>
        <c:axId val="30073984"/>
      </c:barChart>
      <c:catAx>
        <c:axId val="3005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73984"/>
        <c:crosses val="autoZero"/>
        <c:auto val="1"/>
        <c:lblAlgn val="ctr"/>
        <c:lblOffset val="100"/>
        <c:tickLblSkip val="1"/>
        <c:tickMarkSkip val="1"/>
        <c:noMultiLvlLbl val="0"/>
      </c:catAx>
      <c:valAx>
        <c:axId val="3007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5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607</c:v>
                </c:pt>
                <c:pt idx="5">
                  <c:v>621</c:v>
                </c:pt>
                <c:pt idx="8">
                  <c:v>591</c:v>
                </c:pt>
                <c:pt idx="11">
                  <c:v>589</c:v>
                </c:pt>
                <c:pt idx="14">
                  <c:v>561</c:v>
                </c:pt>
              </c:numCache>
            </c:numRef>
          </c:val>
          <c:extLst>
            <c:ext xmlns:c16="http://schemas.microsoft.com/office/drawing/2014/chart" uri="{C3380CC4-5D6E-409C-BE32-E72D297353CC}">
              <c16:uniqueId val="{00000000-4B77-4BA2-87F2-9C5B36073F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77-4BA2-87F2-9C5B36073F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68</c:v>
                </c:pt>
                <c:pt idx="6">
                  <c:v>12</c:v>
                </c:pt>
                <c:pt idx="9">
                  <c:v>4</c:v>
                </c:pt>
                <c:pt idx="12">
                  <c:v>4</c:v>
                </c:pt>
              </c:numCache>
            </c:numRef>
          </c:val>
          <c:extLst>
            <c:ext xmlns:c16="http://schemas.microsoft.com/office/drawing/2014/chart" uri="{C3380CC4-5D6E-409C-BE32-E72D297353CC}">
              <c16:uniqueId val="{00000002-4B77-4BA2-87F2-9C5B36073F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3-4B77-4BA2-87F2-9C5B36073F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195</c:v>
                </c:pt>
                <c:pt idx="3">
                  <c:v>179</c:v>
                </c:pt>
                <c:pt idx="6">
                  <c:v>158</c:v>
                </c:pt>
                <c:pt idx="9">
                  <c:v>153</c:v>
                </c:pt>
                <c:pt idx="12">
                  <c:v>136</c:v>
                </c:pt>
              </c:numCache>
            </c:numRef>
          </c:val>
          <c:extLst>
            <c:ext xmlns:c16="http://schemas.microsoft.com/office/drawing/2014/chart" uri="{C3380CC4-5D6E-409C-BE32-E72D297353CC}">
              <c16:uniqueId val="{00000004-4B77-4BA2-87F2-9C5B36073F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77-4BA2-87F2-9C5B36073F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77-4BA2-87F2-9C5B36073F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652</c:v>
                </c:pt>
                <c:pt idx="3">
                  <c:v>670</c:v>
                </c:pt>
                <c:pt idx="6">
                  <c:v>634</c:v>
                </c:pt>
                <c:pt idx="9">
                  <c:v>617</c:v>
                </c:pt>
                <c:pt idx="12">
                  <c:v>591</c:v>
                </c:pt>
              </c:numCache>
            </c:numRef>
          </c:val>
          <c:extLst>
            <c:ext xmlns:c16="http://schemas.microsoft.com/office/drawing/2014/chart" uri="{C3380CC4-5D6E-409C-BE32-E72D297353CC}">
              <c16:uniqueId val="{00000007-4B77-4BA2-87F2-9C5B36073F63}"/>
            </c:ext>
          </c:extLst>
        </c:ser>
        <c:dLbls>
          <c:showLegendKey val="0"/>
          <c:showVal val="0"/>
          <c:showCatName val="0"/>
          <c:showSerName val="0"/>
          <c:showPercent val="0"/>
          <c:showBubbleSize val="0"/>
        </c:dLbls>
        <c:gapWidth val="100"/>
        <c:overlap val="100"/>
        <c:axId val="45384064"/>
        <c:axId val="4538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249</c:v>
                </c:pt>
                <c:pt idx="2">
                  <c:v>#N/A</c:v>
                </c:pt>
                <c:pt idx="3">
                  <c:v>#N/A</c:v>
                </c:pt>
                <c:pt idx="4">
                  <c:v>298</c:v>
                </c:pt>
                <c:pt idx="5">
                  <c:v>#N/A</c:v>
                </c:pt>
                <c:pt idx="6">
                  <c:v>#N/A</c:v>
                </c:pt>
                <c:pt idx="7">
                  <c:v>213</c:v>
                </c:pt>
                <c:pt idx="8">
                  <c:v>#N/A</c:v>
                </c:pt>
                <c:pt idx="9">
                  <c:v>#N/A</c:v>
                </c:pt>
                <c:pt idx="10">
                  <c:v>185</c:v>
                </c:pt>
                <c:pt idx="11">
                  <c:v>#N/A</c:v>
                </c:pt>
                <c:pt idx="12">
                  <c:v>#N/A</c:v>
                </c:pt>
                <c:pt idx="13">
                  <c:v>170</c:v>
                </c:pt>
                <c:pt idx="14">
                  <c:v>#N/A</c:v>
                </c:pt>
              </c:numCache>
            </c:numRef>
          </c:val>
          <c:smooth val="0"/>
          <c:extLst>
            <c:ext xmlns:c16="http://schemas.microsoft.com/office/drawing/2014/chart" uri="{C3380CC4-5D6E-409C-BE32-E72D297353CC}">
              <c16:uniqueId val="{00000008-4B77-4BA2-87F2-9C5B36073F63}"/>
            </c:ext>
          </c:extLst>
        </c:ser>
        <c:dLbls>
          <c:showLegendKey val="0"/>
          <c:showVal val="0"/>
          <c:showCatName val="0"/>
          <c:showSerName val="0"/>
          <c:showPercent val="0"/>
          <c:showBubbleSize val="0"/>
        </c:dLbls>
        <c:marker val="1"/>
        <c:smooth val="0"/>
        <c:axId val="45384064"/>
        <c:axId val="45385984"/>
      </c:lineChart>
      <c:catAx>
        <c:axId val="453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85984"/>
        <c:crosses val="autoZero"/>
        <c:auto val="1"/>
        <c:lblAlgn val="ctr"/>
        <c:lblOffset val="100"/>
        <c:tickLblSkip val="1"/>
        <c:tickMarkSkip val="1"/>
        <c:noMultiLvlLbl val="0"/>
      </c:catAx>
      <c:valAx>
        <c:axId val="4538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4925</c:v>
                </c:pt>
                <c:pt idx="5">
                  <c:v>4767</c:v>
                </c:pt>
                <c:pt idx="8">
                  <c:v>4600</c:v>
                </c:pt>
                <c:pt idx="11">
                  <c:v>4441</c:v>
                </c:pt>
                <c:pt idx="14">
                  <c:v>4632</c:v>
                </c:pt>
              </c:numCache>
            </c:numRef>
          </c:val>
          <c:extLst>
            <c:ext xmlns:c16="http://schemas.microsoft.com/office/drawing/2014/chart" uri="{C3380CC4-5D6E-409C-BE32-E72D297353CC}">
              <c16:uniqueId val="{00000000-4999-489E-BEB9-C3E841E3C4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459</c:v>
                </c:pt>
                <c:pt idx="5">
                  <c:v>405</c:v>
                </c:pt>
                <c:pt idx="8">
                  <c:v>361</c:v>
                </c:pt>
                <c:pt idx="11">
                  <c:v>326</c:v>
                </c:pt>
                <c:pt idx="14">
                  <c:v>293</c:v>
                </c:pt>
              </c:numCache>
            </c:numRef>
          </c:val>
          <c:extLst>
            <c:ext xmlns:c16="http://schemas.microsoft.com/office/drawing/2014/chart" uri="{C3380CC4-5D6E-409C-BE32-E72D297353CC}">
              <c16:uniqueId val="{00000001-4999-489E-BEB9-C3E841E3C4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3695</c:v>
                </c:pt>
                <c:pt idx="5">
                  <c:v>3532</c:v>
                </c:pt>
                <c:pt idx="8">
                  <c:v>3598</c:v>
                </c:pt>
                <c:pt idx="11">
                  <c:v>3298</c:v>
                </c:pt>
                <c:pt idx="14">
                  <c:v>3171</c:v>
                </c:pt>
              </c:numCache>
            </c:numRef>
          </c:val>
          <c:extLst>
            <c:ext xmlns:c16="http://schemas.microsoft.com/office/drawing/2014/chart" uri="{C3380CC4-5D6E-409C-BE32-E72D297353CC}">
              <c16:uniqueId val="{00000002-4999-489E-BEB9-C3E841E3C4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99-489E-BEB9-C3E841E3C4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99-489E-BEB9-C3E841E3C4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99-489E-BEB9-C3E841E3C4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734</c:v>
                </c:pt>
                <c:pt idx="3">
                  <c:v>742</c:v>
                </c:pt>
                <c:pt idx="6">
                  <c:v>679</c:v>
                </c:pt>
                <c:pt idx="9">
                  <c:v>694</c:v>
                </c:pt>
                <c:pt idx="12">
                  <c:v>521</c:v>
                </c:pt>
              </c:numCache>
            </c:numRef>
          </c:val>
          <c:extLst>
            <c:ext xmlns:c16="http://schemas.microsoft.com/office/drawing/2014/chart" uri="{C3380CC4-5D6E-409C-BE32-E72D297353CC}">
              <c16:uniqueId val="{00000006-4999-489E-BEB9-C3E841E3C4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179</c:v>
                </c:pt>
                <c:pt idx="3">
                  <c:v>153</c:v>
                </c:pt>
                <c:pt idx="6">
                  <c:v>137</c:v>
                </c:pt>
                <c:pt idx="9">
                  <c:v>121</c:v>
                </c:pt>
                <c:pt idx="12">
                  <c:v>107</c:v>
                </c:pt>
              </c:numCache>
            </c:numRef>
          </c:val>
          <c:extLst>
            <c:ext xmlns:c16="http://schemas.microsoft.com/office/drawing/2014/chart" uri="{C3380CC4-5D6E-409C-BE32-E72D297353CC}">
              <c16:uniqueId val="{00000007-4999-489E-BEB9-C3E841E3C4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1662</c:v>
                </c:pt>
                <c:pt idx="3">
                  <c:v>1522</c:v>
                </c:pt>
                <c:pt idx="6">
                  <c:v>1388</c:v>
                </c:pt>
                <c:pt idx="9">
                  <c:v>1264</c:v>
                </c:pt>
                <c:pt idx="12">
                  <c:v>1153</c:v>
                </c:pt>
              </c:numCache>
            </c:numRef>
          </c:val>
          <c:extLst>
            <c:ext xmlns:c16="http://schemas.microsoft.com/office/drawing/2014/chart" uri="{C3380CC4-5D6E-409C-BE32-E72D297353CC}">
              <c16:uniqueId val="{00000008-4999-489E-BEB9-C3E841E3C4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16</c:v>
                </c:pt>
                <c:pt idx="6">
                  <c:v>11</c:v>
                </c:pt>
                <c:pt idx="9">
                  <c:v>7</c:v>
                </c:pt>
                <c:pt idx="12">
                  <c:v>3</c:v>
                </c:pt>
              </c:numCache>
            </c:numRef>
          </c:val>
          <c:extLst>
            <c:ext xmlns:c16="http://schemas.microsoft.com/office/drawing/2014/chart" uri="{C3380CC4-5D6E-409C-BE32-E72D297353CC}">
              <c16:uniqueId val="{00000009-4999-489E-BEB9-C3E841E3C4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5114</c:v>
                </c:pt>
                <c:pt idx="3">
                  <c:v>4964</c:v>
                </c:pt>
                <c:pt idx="6">
                  <c:v>4755</c:v>
                </c:pt>
                <c:pt idx="9">
                  <c:v>4526</c:v>
                </c:pt>
                <c:pt idx="12">
                  <c:v>5007</c:v>
                </c:pt>
              </c:numCache>
            </c:numRef>
          </c:val>
          <c:extLst>
            <c:ext xmlns:c16="http://schemas.microsoft.com/office/drawing/2014/chart" uri="{C3380CC4-5D6E-409C-BE32-E72D297353CC}">
              <c16:uniqueId val="{0000000A-4999-489E-BEB9-C3E841E3C439}"/>
            </c:ext>
          </c:extLst>
        </c:ser>
        <c:dLbls>
          <c:showLegendKey val="0"/>
          <c:showVal val="0"/>
          <c:showCatName val="0"/>
          <c:showSerName val="0"/>
          <c:showPercent val="0"/>
          <c:showBubbleSize val="0"/>
        </c:dLbls>
        <c:gapWidth val="100"/>
        <c:overlap val="100"/>
        <c:axId val="125185408"/>
        <c:axId val="12519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99-489E-BEB9-C3E841E3C439}"/>
            </c:ext>
          </c:extLst>
        </c:ser>
        <c:dLbls>
          <c:showLegendKey val="0"/>
          <c:showVal val="0"/>
          <c:showCatName val="0"/>
          <c:showSerName val="0"/>
          <c:showPercent val="0"/>
          <c:showBubbleSize val="0"/>
        </c:dLbls>
        <c:marker val="1"/>
        <c:smooth val="0"/>
        <c:axId val="125185408"/>
        <c:axId val="125199872"/>
      </c:lineChart>
      <c:catAx>
        <c:axId val="12518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99872"/>
        <c:crosses val="autoZero"/>
        <c:auto val="1"/>
        <c:lblAlgn val="ctr"/>
        <c:lblOffset val="100"/>
        <c:tickLblSkip val="1"/>
        <c:tickMarkSkip val="1"/>
        <c:noMultiLvlLbl val="0"/>
      </c:catAx>
      <c:valAx>
        <c:axId val="12519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8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494</c:v>
                </c:pt>
                <c:pt idx="1">
                  <c:v>304</c:v>
                </c:pt>
                <c:pt idx="2">
                  <c:v>306</c:v>
                </c:pt>
              </c:numCache>
            </c:numRef>
          </c:val>
          <c:extLst>
            <c:ext xmlns:c16="http://schemas.microsoft.com/office/drawing/2014/chart" uri="{C3380CC4-5D6E-409C-BE32-E72D297353CC}">
              <c16:uniqueId val="{00000000-85BF-4C8E-9F3F-5480AD342D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754</c:v>
                </c:pt>
                <c:pt idx="1">
                  <c:v>611</c:v>
                </c:pt>
                <c:pt idx="2">
                  <c:v>447</c:v>
                </c:pt>
              </c:numCache>
            </c:numRef>
          </c:val>
          <c:extLst>
            <c:ext xmlns:c16="http://schemas.microsoft.com/office/drawing/2014/chart" uri="{C3380CC4-5D6E-409C-BE32-E72D297353CC}">
              <c16:uniqueId val="{00000001-85BF-4C8E-9F3F-5480AD342D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2246</c:v>
                </c:pt>
                <c:pt idx="1">
                  <c:v>2302</c:v>
                </c:pt>
                <c:pt idx="2">
                  <c:v>2343</c:v>
                </c:pt>
              </c:numCache>
            </c:numRef>
          </c:val>
          <c:extLst>
            <c:ext xmlns:c16="http://schemas.microsoft.com/office/drawing/2014/chart" uri="{C3380CC4-5D6E-409C-BE32-E72D297353CC}">
              <c16:uniqueId val="{00000002-85BF-4C8E-9F3F-5480AD342DA0}"/>
            </c:ext>
          </c:extLst>
        </c:ser>
        <c:dLbls>
          <c:showLegendKey val="0"/>
          <c:showVal val="0"/>
          <c:showCatName val="0"/>
          <c:showSerName val="0"/>
          <c:showPercent val="0"/>
          <c:showBubbleSize val="0"/>
        </c:dLbls>
        <c:gapWidth val="120"/>
        <c:overlap val="100"/>
        <c:axId val="124801792"/>
        <c:axId val="124803328"/>
      </c:barChart>
      <c:catAx>
        <c:axId val="1248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803328"/>
        <c:crosses val="autoZero"/>
        <c:auto val="1"/>
        <c:lblAlgn val="ctr"/>
        <c:lblOffset val="100"/>
        <c:tickLblSkip val="1"/>
        <c:tickMarkSkip val="1"/>
        <c:noMultiLvlLbl val="0"/>
      </c:catAx>
      <c:valAx>
        <c:axId val="124803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8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{5779D61A-CDE7-4CC3-842F-193B1E26C6F0}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7EE-4756-B4D7-8B160CFD8D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{F13962E0-7339-4EE4-972E-0324E732A1F1}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EE-4756-B4D7-8B160CFD8D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{D8D67BD6-51D5-4EFB-9D5B-A27692EFFF9F}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EE-4756-B4D7-8B160CFD8D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{E8D1F1D6-9955-4FAA-87F4-5A3E01CBB57D}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EE-4756-B4D7-8B160CFD8D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{396A616B-981E-47E3-91D6-EA07AB9786E4}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EE-4756-B4D7-8B160CFD8D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{9CDA42B7-E0F4-4E3A-B9FD-603450F1B909}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7EE-4756-B4D7-8B160CFD8D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{46733657-6867-41C6-9967-811B7D277DC3}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7EE-4756-B4D7-8B160CFD8D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{0236580C-AFA6-480D-B5FE-57D4259D7040}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7EE-4756-B4D7-8B160CFD8D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{4FAC7BBA-46A6-44A2-966C-E9DA17B48CD8}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7EE-4756-B4D7-8B160CFD8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60.4</c:v>
                </c:pt>
                <c:pt idx="24">
                  <c:v>60.3</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EE-4756-B4D7-8B160CFD8D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{63828F60-E3AE-4301-A022-11C4371F53FA}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7EE-4756-B4D7-8B160CFD8D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{14BC8BB2-6D19-44F2-B973-9D15DCBEC4F2}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EE-4756-B4D7-8B160CFD8D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{05B331AE-7E7F-47CA-9494-5292EF938271}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EE-4756-B4D7-8B160CFD8D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{57DD2392-1E55-4DD4-B600-9E783B62751C}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EE-4756-B4D7-8B160CFD8D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{C6E02A83-4A35-4143-8499-4A116D2D7574}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EE-4756-B4D7-8B160CFD8D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{D01E1654-50AE-462E-912E-95AF65B33A44}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7EE-4756-B4D7-8B160CFD8DA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{D521E916-2513-4830-885A-67E973FF4B4A}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7EE-4756-B4D7-8B160CFD8DA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{9DA3FB94-D99B-4995-A317-6BF7EA2DF998}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7EE-4756-B4D7-8B160CFD8DA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{03854845-A624-4286-A177-8D3CFDDCC9EB}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7EE-4756-B4D7-8B160CFD8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7EE-4756-B4D7-8B160CFD8DAD}"/>
            </c:ext>
          </c:extLst>
        </c:ser>
        <c:dLbls>
          <c:showLegendKey val="0"/>
          <c:showVal val="1"/>
          <c:showCatName val="0"/>
          <c:showSerName val="0"/>
          <c:showPercent val="0"/>
          <c:showBubbleSize val="0"/>
        </c:dLbls>
        <c:axId val="88740224"/>
        <c:axId val="88742144"/>
      </c:scatterChart>
      <c:valAx>
        <c:axId val="88740224"/>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742144"/>
        <c:crosses val="autoZero"/>
        <c:crossBetween val="midCat"/>
      </c:valAx>
      <c:valAx>
        <c:axId val="887421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74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{B09AC3DC-FE15-40A4-8614-A593965248B3}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6C6-45A2-BD27-8422DB3427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{9F6328D2-B54F-427B-B169-AA7D7AFEC245}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C6-45A2-BD27-8422DB3427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{4FB8FC47-B96D-4DBA-93F2-B220741A67F2}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C6-45A2-BD27-8422DB3427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{90307597-BD5B-4847-BB6A-539078353E1A}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C6-45A2-BD27-8422DB3427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{9B9FF87C-F105-4F04-8021-6B9CCFEE7A85}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C6-45A2-BD27-8422DB3427B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{BB8BD0AD-8438-465A-AF13-B2EA0636B09D}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6C6-45A2-BD27-8422DB3427B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{B2C38FD7-7F57-4F31-BC25-92B0EB1D912E}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6C6-45A2-BD27-8422DB3427B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{9872C989-2B83-4913-A57F-B8CF65137DE3}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6C6-45A2-BD27-8422DB3427B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{A00448EB-3810-4B74-92A4-30536FCE6CF7}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6C6-45A2-BD27-8422DB3427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8.9</c:v>
                </c:pt>
                <c:pt idx="16">
                  <c:v>8.1999999999999993</c:v>
                </c:pt>
                <c:pt idx="24">
                  <c:v>7.6</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C6-45A2-BD27-8422DB3427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{5C323D6F-32B9-4DA1-ACE9-1948942095C8}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6C6-45A2-BD27-8422DB3427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{8C14678D-B35F-4A6B-BA1E-3B30A4CEEA18}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C6-45A2-BD27-8422DB3427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{D0324783-E5D7-4922-865D-BE7C22B7711D}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C6-45A2-BD27-8422DB3427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{C5384517-558A-4013-A563-66667EBC99EB}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C6-45A2-BD27-8422DB3427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{E359E0FA-9C5C-4325-9B86-1914FFD09D83}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C6-45A2-BD27-8422DB3427B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{B465A49A-40CC-41FD-B60D-8876F4BD545D}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6C6-45A2-BD27-8422DB3427B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{937D7F80-1CEA-4024-AB31-54EBCDE97FAB}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6C6-45A2-BD27-8422DB3427B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{C18BEEA3-F585-450A-955C-CE3AAFD60ACA}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6C6-45A2-BD27-8422DB3427B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{A4EE28F1-D6DB-40EE-A594-D0A8060E8BDB}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6C6-45A2-BD27-8422DB3427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C6-45A2-BD27-8422DB3427B8}"/>
            </c:ext>
          </c:extLst>
        </c:ser>
        <c:dLbls>
          <c:showLegendKey val="0"/>
          <c:showVal val="1"/>
          <c:showCatName val="0"/>
          <c:showSerName val="0"/>
          <c:showPercent val="0"/>
          <c:showBubbleSize val="0"/>
        </c:dLbls>
        <c:axId val="89092096"/>
        <c:axId val="89094016"/>
      </c:scatterChart>
      <c:valAx>
        <c:axId val="8909209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094016"/>
        <c:crosses val="autoZero"/>
        <c:crossBetween val="midCat"/>
      </c:valAx>
      <c:valAx>
        <c:axId val="890940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092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対比４３</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の７．３１億円、算入公債費等は２百万円増の５．６１億円となった。よって、実質公債費比率の分子は前年対比１５百万円減の１．７億円となった。交付税措置がある</a:t>
          </a:r>
          <a:r>
            <a:rPr kumimoji="1" lang="ja-JP" altLang="ja-JP" sz="1100">
              <a:solidFill>
                <a:schemeClr val="dk1"/>
              </a:solidFill>
              <a:effectLst/>
              <a:latin typeface="+mn-lt"/>
              <a:ea typeface="+mn-ea"/>
              <a:cs typeface="+mn-cs"/>
            </a:rPr>
            <a:t>有利な</a:t>
          </a:r>
          <a:r>
            <a:rPr kumimoji="1" lang="ja-JP" altLang="en-US" sz="1100">
              <a:solidFill>
                <a:schemeClr val="dk1"/>
              </a:solidFill>
              <a:effectLst/>
              <a:latin typeface="+mn-lt"/>
              <a:ea typeface="+mn-ea"/>
              <a:cs typeface="+mn-cs"/>
            </a:rPr>
            <a:t>起債を</a:t>
          </a:r>
          <a:r>
            <a:rPr kumimoji="1" lang="ja-JP" altLang="ja-JP" sz="1100">
              <a:solidFill>
                <a:schemeClr val="dk1"/>
              </a:solidFill>
              <a:effectLst/>
              <a:latin typeface="+mn-lt"/>
              <a:ea typeface="+mn-ea"/>
              <a:cs typeface="+mn-cs"/>
            </a:rPr>
            <a:t>行うなど、</a:t>
          </a:r>
          <a:r>
            <a:rPr kumimoji="1" lang="ja-JP" altLang="en-US" sz="1100">
              <a:solidFill>
                <a:schemeClr val="dk1"/>
              </a:solidFill>
              <a:effectLst/>
              <a:latin typeface="+mn-lt"/>
              <a:ea typeface="+mn-ea"/>
              <a:cs typeface="+mn-cs"/>
            </a:rPr>
            <a:t>適正な起債管理と実質公債費比率の抑制に努める。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は前年対比１．７９億円増の６７．９１億円、</a:t>
          </a:r>
          <a:r>
            <a:rPr kumimoji="1" lang="ja-JP" altLang="ja-JP" sz="1100">
              <a:solidFill>
                <a:schemeClr val="dk1"/>
              </a:solidFill>
              <a:effectLst/>
              <a:latin typeface="+mn-lt"/>
              <a:ea typeface="+mn-ea"/>
              <a:cs typeface="+mn-cs"/>
            </a:rPr>
            <a:t>充当可能財源等は</a:t>
          </a:r>
          <a:r>
            <a:rPr kumimoji="1" lang="ja-JP" altLang="en-US" sz="1100">
              <a:solidFill>
                <a:schemeClr val="dk1"/>
              </a:solidFill>
              <a:effectLst/>
              <a:latin typeface="+mn-lt"/>
              <a:ea typeface="+mn-ea"/>
              <a:cs typeface="+mn-cs"/>
            </a:rPr>
            <a:t>０．３１億円増の８０．９６億円となった。よって、</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の分子</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前年対比１．４６億円増の</a:t>
          </a:r>
          <a:r>
            <a:rPr kumimoji="1" lang="ja-JP" altLang="ja-JP" sz="1100">
              <a:solidFill>
                <a:schemeClr val="dk1"/>
              </a:solidFill>
              <a:effectLst/>
              <a:latin typeface="+mn-lt"/>
              <a:ea typeface="+mn-ea"/>
              <a:cs typeface="+mn-cs"/>
            </a:rPr>
            <a:t>マイナス</a:t>
          </a:r>
          <a:r>
            <a:rPr kumimoji="1" lang="ja-JP" altLang="en-US" sz="1100">
              <a:solidFill>
                <a:schemeClr val="dk1"/>
              </a:solidFill>
              <a:effectLst/>
              <a:latin typeface="+mn-lt"/>
              <a:ea typeface="+mn-ea"/>
              <a:cs typeface="+mn-cs"/>
            </a:rPr>
            <a:t>１３．０６億円</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平成２９、３０年度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総合体育館建設事業</a:t>
          </a:r>
          <a:r>
            <a:rPr kumimoji="1" lang="ja-JP" altLang="en-US" sz="1100">
              <a:solidFill>
                <a:schemeClr val="dk1"/>
              </a:solidFill>
              <a:effectLst/>
              <a:latin typeface="+mn-lt"/>
              <a:ea typeface="+mn-ea"/>
              <a:cs typeface="+mn-cs"/>
            </a:rPr>
            <a:t>の起債により、</a:t>
          </a:r>
          <a:r>
            <a:rPr kumimoji="1" lang="ja-JP" altLang="ja-JP" sz="1100">
              <a:solidFill>
                <a:schemeClr val="dk1"/>
              </a:solidFill>
              <a:effectLst/>
              <a:latin typeface="+mn-lt"/>
              <a:ea typeface="+mn-ea"/>
              <a:cs typeface="+mn-cs"/>
            </a:rPr>
            <a:t>地方債の現在高が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の分子は増加することが見込まれる。一般行政運営を</a:t>
          </a:r>
          <a:r>
            <a:rPr kumimoji="1" lang="ja-JP" altLang="ja-JP" sz="1100">
              <a:solidFill>
                <a:schemeClr val="dk1"/>
              </a:solidFill>
              <a:effectLst/>
              <a:latin typeface="+mn-lt"/>
              <a:ea typeface="+mn-ea"/>
              <a:cs typeface="+mn-cs"/>
            </a:rPr>
            <a:t>圧迫しないよう、適正な起債</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と充当可能基金</a:t>
          </a:r>
          <a:r>
            <a:rPr kumimoji="1" lang="ja-JP" altLang="en-US" sz="1100">
              <a:solidFill>
                <a:schemeClr val="dk1"/>
              </a:solidFill>
              <a:effectLst/>
              <a:latin typeface="+mn-lt"/>
              <a:ea typeface="+mn-ea"/>
              <a:cs typeface="+mn-cs"/>
            </a:rPr>
            <a:t>等の充当可能財源等の</a:t>
          </a:r>
          <a:r>
            <a:rPr kumimoji="1" lang="ja-JP" altLang="ja-JP" sz="1100">
              <a:solidFill>
                <a:schemeClr val="dk1"/>
              </a:solidFill>
              <a:effectLst/>
              <a:latin typeface="+mn-lt"/>
              <a:ea typeface="+mn-ea"/>
              <a:cs typeface="+mn-cs"/>
            </a:rPr>
            <a:t>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北海道今金町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基金残高合計は前年対比１．２１億円減の３０．９６億円となった。主に増減した基金は、減債基金が１．６４億円減の４．４７億円、その他特定目的金が０．４１億円増の２３．４３億円である。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適正な基金管理と基金確保に努める。各基金についての今後の方針は以下のとおりである。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主な基金の使途について記載しています。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　</a:t>
          </a:r>
          <a:r>
            <a:rPr lang="ja-JP" altLang="en-US" sz="1300">
              <a:effectLst/>
              <a:latin typeface="ＭＳ ゴシック" panose="020B0609070205080204" pitchFamily="49" charset="-128"/>
              <a:ea typeface="ＭＳ ゴシック" panose="020B0609070205080204" pitchFamily="49" charset="-128"/>
            </a:rPr>
            <a:t>①公共施設整備のための財源を積み立てるため、今金町公共施設整備基金を設置する。</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②国営緊急農地再編整備事業負担金として、本町が支払う負担金の資金に充てるため、今金町国営緊急農地再編整備事業負担金支払基金を設置する。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lang="ja-JP" altLang="en-US" sz="1300">
              <a:effectLst/>
              <a:latin typeface="ＭＳ ゴシック" panose="020B0609070205080204" pitchFamily="49" charset="-128"/>
              <a:ea typeface="ＭＳ ゴシック" panose="020B0609070205080204" pitchFamily="49" charset="-128"/>
            </a:rPr>
            <a:t>活力と魅力に満ちたまちづくりを推進するため、今金町ふるさと創生基金を設置する。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a:t>
          </a:r>
          <a:r>
            <a:rPr lang="ja-JP" altLang="en-US" sz="1300">
              <a:effectLst/>
              <a:latin typeface="ＭＳ ゴシック" panose="020B0609070205080204" pitchFamily="49" charset="-128"/>
              <a:ea typeface="ＭＳ ゴシック" panose="020B0609070205080204" pitchFamily="49" charset="-128"/>
            </a:rPr>
            <a:t>生活交通路線</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道路運送法</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昭和</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26</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年法律第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183</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号</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3</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条第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1</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項第</a:t>
          </a:r>
          <a:r>
            <a:rPr lang="en-US" altLang="ja-JP" sz="1300">
              <a:effectLst/>
              <a:latin typeface="ＭＳ ゴシック" panose="020B0609070205080204" pitchFamily="49" charset="-128"/>
              <a:ea typeface="ＭＳ ゴシック" panose="020B0609070205080204" pitchFamily="49" charset="-128"/>
              <a:hlinkClick xmlns:r="http://schemas.openxmlformats.org/officeDocument/2006/relationships" r:id=""/>
            </a:rPr>
            <a:t>1</a:t>
          </a:r>
          <a:r>
            <a:rPr lang="ja-JP" altLang="en-US" sz="1300">
              <a:effectLst/>
              <a:latin typeface="ＭＳ ゴシック" panose="020B0609070205080204" pitchFamily="49" charset="-128"/>
              <a:ea typeface="ＭＳ ゴシック" panose="020B0609070205080204" pitchFamily="49" charset="-128"/>
              <a:hlinkClick xmlns:r="http://schemas.openxmlformats.org/officeDocument/2006/relationships" r:id=""/>
            </a:rPr>
            <a:t>号イ</a:t>
          </a:r>
          <a:r>
            <a:rPr lang="ja-JP" altLang="en-US" sz="1300">
              <a:effectLst/>
              <a:latin typeface="ＭＳ ゴシック" panose="020B0609070205080204" pitchFamily="49" charset="-128"/>
              <a:ea typeface="ＭＳ ゴシック" panose="020B0609070205080204" pitchFamily="49" charset="-128"/>
            </a:rPr>
            <a:t>で定める一般乗合旅客自動車運送事業者が「長万部ターミナル」から「上三本杉」の区間を運行する路線</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の確保対策に必要な財源に充てるため、今金町生活交通路線確保対策基金を設置する。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a:t>
          </a:r>
          <a:r>
            <a:rPr lang="ja-JP" altLang="en-US" sz="1300">
              <a:effectLst/>
              <a:latin typeface="ＭＳ ゴシック" panose="020B0609070205080204" pitchFamily="49" charset="-128"/>
              <a:ea typeface="ＭＳ ゴシック" panose="020B0609070205080204" pitchFamily="49" charset="-128"/>
            </a:rPr>
            <a:t>地域福祉の増進を図るため、今金町地域福祉基金を設置する。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前年対比４１百万円増の２３．４３億円となり、主なものは、①公共施設整備基金で１８百万円の増は、土地売払収入の積立てによるもの、②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今金町国営緊急農地再編整備事業負担金支払基金で６８百万円の増は、</a:t>
          </a:r>
          <a:r>
            <a:rPr lang="ja-JP" altLang="ja-JP" sz="1300">
              <a:solidFill>
                <a:schemeClr val="dk1"/>
              </a:solidFill>
              <a:effectLst/>
              <a:latin typeface="+mn-lt"/>
              <a:ea typeface="+mn-ea"/>
              <a:cs typeface="+mn-cs"/>
            </a:rPr>
            <a:t>本町が支払う負担金の資金に充てるため</a:t>
          </a:r>
          <a:r>
            <a:rPr lang="ja-JP" altLang="en-US" sz="1300">
              <a:solidFill>
                <a:schemeClr val="dk1"/>
              </a:solidFill>
              <a:effectLst/>
              <a:latin typeface="+mn-lt"/>
              <a:ea typeface="+mn-ea"/>
              <a:cs typeface="+mn-cs"/>
            </a:rPr>
            <a:t>の積立てである。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各基金の設置条例に基づき、適正な基金管理に努める。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前年対比２百万円増の３億６百万円となった。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における財政的な備えとして、標準財政規模（平成２９年度決算額３２．６６億円）の２０％、６．５億円を基金残高としておきたいが、前年対比２百万円増の３億６百万円（標準財政規模対比９．４％）となっている。計画的に基金増加を図りた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が続いている中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消費税の生産基準の見直し、歳出特別枠の廃止、臨時財政対策債の発行抑制などにより、基金増加は厳しい状況にある。しかし、補正予算の一般財源など、標準財政規模１０％程度は必ず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前年対比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１．６４億円減の４．４７億円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減債基金は公債費が急に増える年があるときに備えるものであることから、平成２９、３０年度総合体育館建設事業の起債償還に要する財源として、計画的な積立てと公債費の償還に努める。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平成２８年度に策定した公共施設等総合管理計画において、公共施設等の総合的かつ計画的な管理に関する基本方針を掲げ、老朽化した施設の</a:t>
          </a:r>
          <a:r>
            <a:rPr lang="ja-JP" altLang="en-US" sz="1100" b="0" i="0" baseline="0">
              <a:solidFill>
                <a:schemeClr val="dk1"/>
              </a:solidFill>
              <a:effectLst/>
              <a:latin typeface="+mn-lt"/>
              <a:ea typeface="+mn-ea"/>
              <a:cs typeface="+mn-cs"/>
            </a:rPr>
            <a:t>更新と</a:t>
          </a:r>
          <a:r>
            <a:rPr lang="ja-JP" altLang="ja-JP" sz="1100" b="0" i="0" baseline="0">
              <a:solidFill>
                <a:schemeClr val="dk1"/>
              </a:solidFill>
              <a:effectLst/>
              <a:latin typeface="+mn-lt"/>
              <a:ea typeface="+mn-ea"/>
              <a:cs typeface="+mn-cs"/>
            </a:rPr>
            <a:t>除却</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を進めている。前年度より１．４％増</a:t>
          </a:r>
          <a:r>
            <a:rPr lang="ja-JP" altLang="en-US" sz="1100" b="0" i="0" baseline="0">
              <a:solidFill>
                <a:schemeClr val="dk1"/>
              </a:solidFill>
              <a:effectLst/>
              <a:latin typeface="+mn-lt"/>
              <a:ea typeface="+mn-ea"/>
              <a:cs typeface="+mn-cs"/>
            </a:rPr>
            <a:t>の６１．７％、</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平均５８．５％より</a:t>
          </a:r>
          <a:r>
            <a:rPr lang="ja-JP" altLang="ja-JP" sz="1100" b="0" i="0" baseline="0">
              <a:solidFill>
                <a:schemeClr val="dk1"/>
              </a:solidFill>
              <a:effectLst/>
              <a:latin typeface="+mn-lt"/>
              <a:ea typeface="+mn-ea"/>
              <a:cs typeface="+mn-cs"/>
            </a:rPr>
            <a:t>高い水準</a:t>
          </a:r>
          <a:r>
            <a:rPr lang="ja-JP" altLang="en-US" sz="1100" b="0" i="0" baseline="0">
              <a:solidFill>
                <a:schemeClr val="dk1"/>
              </a:solidFill>
              <a:effectLst/>
              <a:latin typeface="+mn-lt"/>
              <a:ea typeface="+mn-ea"/>
              <a:cs typeface="+mn-cs"/>
            </a:rPr>
            <a:t>となっているが、平成３０年度に総合体育館改築事業が完了したことから、減少が見込まれる。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31478</xdr:rowOff>
    </xdr:from>
    <xdr:to>
      <xdr:col>23</xdr:col>
      <xdr:colOff>136525</xdr:colOff>
      <xdr:row>29</xdr:row>
      <xdr:rowOff>133078</xdr:rowOff>
    </xdr:to>
    <xdr:sp macro="" textlink="">
      <xdr:nvSpPr>
        <xdr:cNvPr id="88" name="楕円 87"/>
        <xdr:cNvSpPr/>
      </xdr:nvSpPr>
      <xdr:spPr>
        <a:xfrm>
          <a:off x="4711700" y="5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54355</xdr:rowOff>
    </xdr:from>
    <xdr:ext cx="405111" cy="259045"/>
    <xdr:sp macro="" textlink="">
      <xdr:nvSpPr>
        <xdr:cNvPr id="89" name="有形固定資産減価償却率該当値テキスト"/>
        <xdr:cNvSpPr txBox="1"/>
      </xdr:nvSpPr>
      <xdr:spPr>
        <a:xfrm>
          <a:off x="4813300" y="4854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90" name="楕円 89"/>
        <xdr:cNvSpPr/>
      </xdr:nvSpPr>
      <xdr:spPr>
        <a:xfrm>
          <a:off x="4000500" y="5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82278</xdr:rowOff>
    </xdr:from>
    <xdr:to>
      <xdr:col>23</xdr:col>
      <xdr:colOff>85725</xdr:colOff>
      <xdr:row>29</xdr:row>
      <xdr:rowOff>125458</xdr:rowOff>
    </xdr:to>
    <xdr:cxnSp macro="">
      <xdr:nvCxnSpPr>
        <xdr:cNvPr id="91" name="直線コネクタ 90"/>
        <xdr:cNvCxnSpPr/>
      </xdr:nvCxnSpPr>
      <xdr:spPr>
        <a:xfrm flipV="1">
          <a:off x="4051300" y="505432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71574</xdr:rowOff>
    </xdr:from>
    <xdr:to>
      <xdr:col>15</xdr:col>
      <xdr:colOff>187325</xdr:colOff>
      <xdr:row>30</xdr:row>
      <xdr:rowOff>1724</xdr:rowOff>
    </xdr:to>
    <xdr:sp macro="" textlink="">
      <xdr:nvSpPr>
        <xdr:cNvPr id="92" name="楕円 91"/>
        <xdr:cNvSpPr/>
      </xdr:nvSpPr>
      <xdr:spPr>
        <a:xfrm>
          <a:off x="3238500" y="50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125458</xdr:rowOff>
    </xdr:to>
    <xdr:cxnSp macro="">
      <xdr:nvCxnSpPr>
        <xdr:cNvPr id="93" name="直線コネクタ 92"/>
        <xdr:cNvCxnSpPr/>
      </xdr:nvCxnSpPr>
      <xdr:spPr>
        <a:xfrm>
          <a:off x="3289300" y="509442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529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96" name="n_1mainValue有形固定資産減価償却率"/>
        <xdr:cNvSpPr txBox="1"/>
      </xdr:nvSpPr>
      <xdr:spPr>
        <a:xfrm>
          <a:off x="3836044" y="482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7" name="n_2mainValue有形固定資産減価償却率"/>
        <xdr:cNvSpPr txBox="1"/>
      </xdr:nvSpPr>
      <xdr:spPr>
        <a:xfrm>
          <a:off x="3086744" y="481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４．１年</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短い２．４年であり、債務償還能力は高い状況となっています。引き続き、実質債務と償還財源のバランス等に留意する。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5289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8" name="楕円 137"/>
        <xdr:cNvSpPr/>
      </xdr:nvSpPr>
      <xdr:spPr>
        <a:xfrm>
          <a:off x="14744700" y="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9" name="債務償還可能年数該当値テキスト"/>
        <xdr:cNvSpPr txBox="1"/>
      </xdr:nvSpPr>
      <xdr:spPr>
        <a:xfrm>
          <a:off x="14846300" y="56204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0" name="楕円 69"/>
        <xdr:cNvSpPr/>
      </xdr:nvSpPr>
      <xdr:spPr>
        <a:xfrm>
          <a:off x="4584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97807</xdr:rowOff>
    </xdr:from>
    <xdr:ext cx="405111" cy="259045"/>
    <xdr:sp macro="" textlink="">
      <xdr:nvSpPr>
        <xdr:cNvPr id="71" name="【道路】&#10;有形固定資産減価償却率該当値テキスト"/>
        <xdr:cNvSpPr txBox="1"/>
      </xdr:nvSpPr>
      <xdr:spPr>
        <a:xfrm>
          <a:off x="4673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2" name="楕円 71"/>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37</xdr:row>
      <xdr:rowOff>26670</xdr:rowOff>
    </xdr:to>
    <xdr:cxnSp macro="">
      <xdr:nvCxnSpPr>
        <xdr:cNvPr id="73" name="直線コネクタ 72"/>
        <xdr:cNvCxnSpPr/>
      </xdr:nvCxnSpPr>
      <xdr:spPr>
        <a:xfrm flipV="1">
          <a:off x="3797300" y="62979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4" name="楕円 73"/>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110490</xdr:rowOff>
    </xdr:to>
    <xdr:cxnSp macro="">
      <xdr:nvCxnSpPr>
        <xdr:cNvPr id="75" name="直線コネクタ 74"/>
        <xdr:cNvCxnSpPr/>
      </xdr:nvCxnSpPr>
      <xdr:spPr>
        <a:xfrm flipV="1">
          <a:off x="2908300" y="6370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78" name="n_1mainValue【道路】&#10;有形固定資産減価償却率"/>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9"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110232</xdr:rowOff>
    </xdr:from>
    <xdr:to>
      <xdr:col>55</xdr:col>
      <xdr:colOff>50800</xdr:colOff>
      <xdr:row>38</xdr:row>
      <xdr:rowOff>40382</xdr:rowOff>
    </xdr:to>
    <xdr:sp macro="" textlink="">
      <xdr:nvSpPr>
        <xdr:cNvPr id="119" name="楕円 118"/>
        <xdr:cNvSpPr/>
      </xdr:nvSpPr>
      <xdr:spPr>
        <a:xfrm>
          <a:off x="10426700" y="64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133109</xdr:rowOff>
    </xdr:from>
    <xdr:ext cx="534377" cy="259045"/>
    <xdr:sp macro="" textlink="">
      <xdr:nvSpPr>
        <xdr:cNvPr id="120" name="【道路】&#10;一人当たり延長該当値テキスト"/>
        <xdr:cNvSpPr txBox="1"/>
      </xdr:nvSpPr>
      <xdr:spPr>
        <a:xfrm>
          <a:off x="10515600" y="63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119823</xdr:rowOff>
    </xdr:from>
    <xdr:to>
      <xdr:col>50</xdr:col>
      <xdr:colOff>165100</xdr:colOff>
      <xdr:row>38</xdr:row>
      <xdr:rowOff>49972</xdr:rowOff>
    </xdr:to>
    <xdr:sp macro="" textlink="">
      <xdr:nvSpPr>
        <xdr:cNvPr id="121" name="楕円 120"/>
        <xdr:cNvSpPr/>
      </xdr:nvSpPr>
      <xdr:spPr>
        <a:xfrm>
          <a:off x="9588500" y="6463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161032</xdr:rowOff>
    </xdr:from>
    <xdr:to>
      <xdr:col>55</xdr:col>
      <xdr:colOff>0</xdr:colOff>
      <xdr:row>37</xdr:row>
      <xdr:rowOff>170623</xdr:rowOff>
    </xdr:to>
    <xdr:cxnSp macro="">
      <xdr:nvCxnSpPr>
        <xdr:cNvPr id="122" name="直線コネクタ 121"/>
        <xdr:cNvCxnSpPr/>
      </xdr:nvCxnSpPr>
      <xdr:spPr>
        <a:xfrm flipV="1">
          <a:off x="9639300" y="6504682"/>
          <a:ext cx="8382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134431</xdr:rowOff>
    </xdr:from>
    <xdr:to>
      <xdr:col>46</xdr:col>
      <xdr:colOff>38100</xdr:colOff>
      <xdr:row>38</xdr:row>
      <xdr:rowOff>64581</xdr:rowOff>
    </xdr:to>
    <xdr:sp macro="" textlink="">
      <xdr:nvSpPr>
        <xdr:cNvPr id="123" name="楕円 122"/>
        <xdr:cNvSpPr/>
      </xdr:nvSpPr>
      <xdr:spPr>
        <a:xfrm>
          <a:off x="8699500" y="6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170623</xdr:rowOff>
    </xdr:from>
    <xdr:to>
      <xdr:col>50</xdr:col>
      <xdr:colOff>114300</xdr:colOff>
      <xdr:row>38</xdr:row>
      <xdr:rowOff>13781</xdr:rowOff>
    </xdr:to>
    <xdr:cxnSp macro="">
      <xdr:nvCxnSpPr>
        <xdr:cNvPr id="124" name="直線コネクタ 123"/>
        <xdr:cNvCxnSpPr/>
      </xdr:nvCxnSpPr>
      <xdr:spPr>
        <a:xfrm flipV="1">
          <a:off x="8750300" y="6514273"/>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6" name="n_2aveValue【道路】&#10;一人当たり延長"/>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66500</xdr:rowOff>
    </xdr:from>
    <xdr:ext cx="534377" cy="259045"/>
    <xdr:sp macro="" textlink="">
      <xdr:nvSpPr>
        <xdr:cNvPr id="127" name="n_1mainValue【道路】&#10;一人当たり延長"/>
        <xdr:cNvSpPr txBox="1"/>
      </xdr:nvSpPr>
      <xdr:spPr>
        <a:xfrm>
          <a:off x="9359411" y="62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81108</xdr:rowOff>
    </xdr:from>
    <xdr:ext cx="534377" cy="259045"/>
    <xdr:sp macro="" textlink="">
      <xdr:nvSpPr>
        <xdr:cNvPr id="128" name="n_2mainValue【道路】&#10;一人当たり延長"/>
        <xdr:cNvSpPr txBox="1"/>
      </xdr:nvSpPr>
      <xdr:spPr>
        <a:xfrm>
          <a:off x="8483111" y="62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楕円 167"/>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145160</xdr:rowOff>
    </xdr:from>
    <xdr:ext cx="405111" cy="259045"/>
    <xdr:sp macro="" textlink="">
      <xdr:nvSpPr>
        <xdr:cNvPr id="169" name="【橋りょう・トンネル】&#10;有形固定資産減価償却率該当値テキスト"/>
        <xdr:cNvSpPr txBox="1"/>
      </xdr:nvSpPr>
      <xdr:spPr>
        <a:xfrm>
          <a:off x="4673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xdr:rowOff>
    </xdr:from>
    <xdr:to>
      <xdr:col>20</xdr:col>
      <xdr:colOff>38100</xdr:colOff>
      <xdr:row>59</xdr:row>
      <xdr:rowOff>103051</xdr:rowOff>
    </xdr:to>
    <xdr:sp macro="" textlink="">
      <xdr:nvSpPr>
        <xdr:cNvPr id="170" name="楕円 169"/>
        <xdr:cNvSpPr/>
      </xdr:nvSpPr>
      <xdr:spPr>
        <a:xfrm>
          <a:off x="3746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52251</xdr:rowOff>
    </xdr:to>
    <xdr:cxnSp macro="">
      <xdr:nvCxnSpPr>
        <xdr:cNvPr id="171" name="直線コネクタ 170"/>
        <xdr:cNvCxnSpPr/>
      </xdr:nvCxnSpPr>
      <xdr:spPr>
        <a:xfrm flipV="1">
          <a:off x="3797300" y="1011718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72" name="楕円 171"/>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93073</xdr:rowOff>
    </xdr:to>
    <xdr:cxnSp macro="">
      <xdr:nvCxnSpPr>
        <xdr:cNvPr id="173" name="直線コネクタ 172"/>
        <xdr:cNvCxnSpPr/>
      </xdr:nvCxnSpPr>
      <xdr:spPr>
        <a:xfrm flipV="1">
          <a:off x="2908300" y="1016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119578</xdr:rowOff>
    </xdr:from>
    <xdr:ext cx="405111" cy="259045"/>
    <xdr:sp macro="" textlink="">
      <xdr:nvSpPr>
        <xdr:cNvPr id="176" name="n_1mainValue【橋りょう・トンネル】&#10;有形固定資産減価償却率"/>
        <xdr:cNvSpPr txBox="1"/>
      </xdr:nvSpPr>
      <xdr:spPr>
        <a:xfrm>
          <a:off x="3582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160400</xdr:rowOff>
    </xdr:from>
    <xdr:ext cx="405111" cy="259045"/>
    <xdr:sp macro="" textlink="">
      <xdr:nvSpPr>
        <xdr:cNvPr id="177" name="n_2mainValue【橋りょう・トンネル】&#10;有形固定資産減価償却率"/>
        <xdr:cNvSpPr txBox="1"/>
      </xdr:nvSpPr>
      <xdr:spPr>
        <a:xfrm>
          <a:off x="2705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17021</xdr:rowOff>
    </xdr:from>
    <xdr:to>
      <xdr:col>55</xdr:col>
      <xdr:colOff>50800</xdr:colOff>
      <xdr:row>57</xdr:row>
      <xdr:rowOff>118621</xdr:rowOff>
    </xdr:to>
    <xdr:sp macro="" textlink="">
      <xdr:nvSpPr>
        <xdr:cNvPr id="213" name="楕円 212"/>
        <xdr:cNvSpPr/>
      </xdr:nvSpPr>
      <xdr:spPr>
        <a:xfrm>
          <a:off x="10426700" y="97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39898</xdr:rowOff>
    </xdr:from>
    <xdr:ext cx="690189" cy="259045"/>
    <xdr:sp macro="" textlink="">
      <xdr:nvSpPr>
        <xdr:cNvPr id="214" name="【橋りょう・トンネル】&#10;一人当たり有形固定資産（償却資産）額該当値テキスト"/>
        <xdr:cNvSpPr txBox="1"/>
      </xdr:nvSpPr>
      <xdr:spPr>
        <a:xfrm>
          <a:off x="10515600" y="9641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35524</xdr:rowOff>
    </xdr:from>
    <xdr:to>
      <xdr:col>50</xdr:col>
      <xdr:colOff>165100</xdr:colOff>
      <xdr:row>57</xdr:row>
      <xdr:rowOff>137124</xdr:rowOff>
    </xdr:to>
    <xdr:sp macro="" textlink="">
      <xdr:nvSpPr>
        <xdr:cNvPr id="215" name="楕円 214"/>
        <xdr:cNvSpPr/>
      </xdr:nvSpPr>
      <xdr:spPr>
        <a:xfrm>
          <a:off x="9588500" y="98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67821</xdr:rowOff>
    </xdr:from>
    <xdr:to>
      <xdr:col>55</xdr:col>
      <xdr:colOff>0</xdr:colOff>
      <xdr:row>57</xdr:row>
      <xdr:rowOff>86324</xdr:rowOff>
    </xdr:to>
    <xdr:cxnSp macro="">
      <xdr:nvCxnSpPr>
        <xdr:cNvPr id="216" name="直線コネクタ 215"/>
        <xdr:cNvCxnSpPr/>
      </xdr:nvCxnSpPr>
      <xdr:spPr>
        <a:xfrm flipV="1">
          <a:off x="9639300" y="9840471"/>
          <a:ext cx="8382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58763</xdr:rowOff>
    </xdr:from>
    <xdr:to>
      <xdr:col>46</xdr:col>
      <xdr:colOff>38100</xdr:colOff>
      <xdr:row>57</xdr:row>
      <xdr:rowOff>160363</xdr:rowOff>
    </xdr:to>
    <xdr:sp macro="" textlink="">
      <xdr:nvSpPr>
        <xdr:cNvPr id="217" name="楕円 216"/>
        <xdr:cNvSpPr/>
      </xdr:nvSpPr>
      <xdr:spPr>
        <a:xfrm>
          <a:off x="8699500" y="9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86324</xdr:rowOff>
    </xdr:from>
    <xdr:to>
      <xdr:col>50</xdr:col>
      <xdr:colOff>114300</xdr:colOff>
      <xdr:row>57</xdr:row>
      <xdr:rowOff>109563</xdr:rowOff>
    </xdr:to>
    <xdr:cxnSp macro="">
      <xdr:nvCxnSpPr>
        <xdr:cNvPr id="218" name="直線コネクタ 217"/>
        <xdr:cNvCxnSpPr/>
      </xdr:nvCxnSpPr>
      <xdr:spPr>
        <a:xfrm flipV="1">
          <a:off x="8750300" y="9858974"/>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153651</xdr:rowOff>
    </xdr:from>
    <xdr:ext cx="690189" cy="259045"/>
    <xdr:sp macro="" textlink="">
      <xdr:nvSpPr>
        <xdr:cNvPr id="221" name="n_1mainValue【橋りょう・トンネル】&#10;一人当たり有形固定資産（償却資産）額"/>
        <xdr:cNvSpPr txBox="1"/>
      </xdr:nvSpPr>
      <xdr:spPr>
        <a:xfrm>
          <a:off x="9281505" y="9583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5440</xdr:rowOff>
    </xdr:from>
    <xdr:ext cx="690189" cy="259045"/>
    <xdr:sp macro="" textlink="">
      <xdr:nvSpPr>
        <xdr:cNvPr id="222" name="n_2mainValue【橋りょう・トンネル】&#10;一人当たり有形固定資産（償却資産）額"/>
        <xdr:cNvSpPr txBox="1"/>
      </xdr:nvSpPr>
      <xdr:spPr>
        <a:xfrm>
          <a:off x="8405205" y="9606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61" name="楕円 260"/>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62" name="【公営住宅】&#10;有形固定資産減価償却率該当値テキスト"/>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63" name="楕円 262"/>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133350</xdr:rowOff>
    </xdr:to>
    <xdr:cxnSp macro="">
      <xdr:nvCxnSpPr>
        <xdr:cNvPr id="264" name="直線コネクタ 263"/>
        <xdr:cNvCxnSpPr/>
      </xdr:nvCxnSpPr>
      <xdr:spPr>
        <a:xfrm flipV="1">
          <a:off x="3797300" y="13950314"/>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65" name="楕円 264"/>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81</xdr:row>
      <xdr:rowOff>156211</xdr:rowOff>
    </xdr:to>
    <xdr:cxnSp macro="">
      <xdr:nvCxnSpPr>
        <xdr:cNvPr id="266" name="直線コネクタ 265"/>
        <xdr:cNvCxnSpPr/>
      </xdr:nvCxnSpPr>
      <xdr:spPr>
        <a:xfrm flipV="1">
          <a:off x="2908300" y="14020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69" name="n_1main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0" name="n_2main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121222</xdr:rowOff>
    </xdr:from>
    <xdr:to>
      <xdr:col>55</xdr:col>
      <xdr:colOff>50800</xdr:colOff>
      <xdr:row>83</xdr:row>
      <xdr:rowOff>51372</xdr:rowOff>
    </xdr:to>
    <xdr:sp macro="" textlink="">
      <xdr:nvSpPr>
        <xdr:cNvPr id="308" name="楕円 307"/>
        <xdr:cNvSpPr/>
      </xdr:nvSpPr>
      <xdr:spPr>
        <a:xfrm>
          <a:off x="10426700" y="141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144099</xdr:rowOff>
    </xdr:from>
    <xdr:ext cx="469744" cy="259045"/>
    <xdr:sp macro="" textlink="">
      <xdr:nvSpPr>
        <xdr:cNvPr id="309" name="【公営住宅】&#10;一人当たり面積該当値テキスト"/>
        <xdr:cNvSpPr txBox="1"/>
      </xdr:nvSpPr>
      <xdr:spPr>
        <a:xfrm>
          <a:off x="10515600" y="1403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129032</xdr:rowOff>
    </xdr:from>
    <xdr:to>
      <xdr:col>50</xdr:col>
      <xdr:colOff>165100</xdr:colOff>
      <xdr:row>83</xdr:row>
      <xdr:rowOff>59182</xdr:rowOff>
    </xdr:to>
    <xdr:sp macro="" textlink="">
      <xdr:nvSpPr>
        <xdr:cNvPr id="310" name="楕円 309"/>
        <xdr:cNvSpPr/>
      </xdr:nvSpPr>
      <xdr:spPr>
        <a:xfrm>
          <a:off x="9588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572</xdr:rowOff>
    </xdr:from>
    <xdr:to>
      <xdr:col>55</xdr:col>
      <xdr:colOff>0</xdr:colOff>
      <xdr:row>83</xdr:row>
      <xdr:rowOff>8382</xdr:rowOff>
    </xdr:to>
    <xdr:cxnSp macro="">
      <xdr:nvCxnSpPr>
        <xdr:cNvPr id="311" name="直線コネクタ 310"/>
        <xdr:cNvCxnSpPr/>
      </xdr:nvCxnSpPr>
      <xdr:spPr>
        <a:xfrm flipV="1">
          <a:off x="9639300" y="14230922"/>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78930</xdr:rowOff>
    </xdr:from>
    <xdr:to>
      <xdr:col>46</xdr:col>
      <xdr:colOff>38100</xdr:colOff>
      <xdr:row>82</xdr:row>
      <xdr:rowOff>9080</xdr:rowOff>
    </xdr:to>
    <xdr:sp macro="" textlink="">
      <xdr:nvSpPr>
        <xdr:cNvPr id="312" name="楕円 311"/>
        <xdr:cNvSpPr/>
      </xdr:nvSpPr>
      <xdr:spPr>
        <a:xfrm>
          <a:off x="8699500" y="139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129730</xdr:rowOff>
    </xdr:from>
    <xdr:to>
      <xdr:col>50</xdr:col>
      <xdr:colOff>114300</xdr:colOff>
      <xdr:row>83</xdr:row>
      <xdr:rowOff>8382</xdr:rowOff>
    </xdr:to>
    <xdr:cxnSp macro="">
      <xdr:nvCxnSpPr>
        <xdr:cNvPr id="313" name="直線コネクタ 312"/>
        <xdr:cNvCxnSpPr/>
      </xdr:nvCxnSpPr>
      <xdr:spPr>
        <a:xfrm>
          <a:off x="8750300" y="14017180"/>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4"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315"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75709</xdr:rowOff>
    </xdr:from>
    <xdr:ext cx="469744" cy="259045"/>
    <xdr:sp macro="" textlink="">
      <xdr:nvSpPr>
        <xdr:cNvPr id="316" name="n_1mainValue【公営住宅】&#10;一人当たり面積"/>
        <xdr:cNvSpPr txBox="1"/>
      </xdr:nvSpPr>
      <xdr:spPr>
        <a:xfrm>
          <a:off x="93917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25607</xdr:rowOff>
    </xdr:from>
    <xdr:ext cx="469744" cy="259045"/>
    <xdr:sp macro="" textlink="">
      <xdr:nvSpPr>
        <xdr:cNvPr id="317" name="n_2mainValue【公営住宅】&#10;一人当たり面積"/>
        <xdr:cNvSpPr txBox="1"/>
      </xdr:nvSpPr>
      <xdr:spPr>
        <a:xfrm>
          <a:off x="8515427" y="1374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0" name="直線コネクタ 3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1" name="テキスト ボックス 36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2" name="直線コネクタ 3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3" name="テキスト ボックス 3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4" name="直線コネクタ 3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5" name="テキスト ボックス 3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6" name="直線コネクタ 3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7" name="テキスト ボックス 3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8" name="直線コネクタ 3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9" name="テキスト ボックス 3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0" name="直線コネクタ 3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1" name="テキスト ボックス 37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75" name="直線コネクタ 37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7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77" name="直線コネクタ 37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7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79" name="直線コネクタ 37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8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81" name="フローチャート: 判断 38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82" name="フローチャート: 判断 38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83" name="フローチャート: 判断 38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xdr:rowOff>
    </xdr:from>
    <xdr:to>
      <xdr:col>85</xdr:col>
      <xdr:colOff>177800</xdr:colOff>
      <xdr:row>59</xdr:row>
      <xdr:rowOff>106317</xdr:rowOff>
    </xdr:to>
    <xdr:sp macro="" textlink="">
      <xdr:nvSpPr>
        <xdr:cNvPr id="389" name="楕円 388"/>
        <xdr:cNvSpPr/>
      </xdr:nvSpPr>
      <xdr:spPr>
        <a:xfrm>
          <a:off x="16268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27594</xdr:rowOff>
    </xdr:from>
    <xdr:ext cx="405111" cy="259045"/>
    <xdr:sp macro="" textlink="">
      <xdr:nvSpPr>
        <xdr:cNvPr id="390" name="【学校施設】&#10;有形固定資産減価償却率該当値テキスト"/>
        <xdr:cNvSpPr txBox="1"/>
      </xdr:nvSpPr>
      <xdr:spPr>
        <a:xfrm>
          <a:off x="16357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391" name="楕円 390"/>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55517</xdr:rowOff>
    </xdr:from>
    <xdr:to>
      <xdr:col>85</xdr:col>
      <xdr:colOff>127000</xdr:colOff>
      <xdr:row>59</xdr:row>
      <xdr:rowOff>128996</xdr:rowOff>
    </xdr:to>
    <xdr:cxnSp macro="">
      <xdr:nvCxnSpPr>
        <xdr:cNvPr id="392" name="直線コネクタ 391"/>
        <xdr:cNvCxnSpPr/>
      </xdr:nvCxnSpPr>
      <xdr:spPr>
        <a:xfrm flipV="1">
          <a:off x="15481300" y="1017106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393" name="楕円 392"/>
        <xdr:cNvSpPr/>
      </xdr:nvSpPr>
      <xdr:spPr>
        <a:xfrm>
          <a:off x="14541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59</xdr:row>
      <xdr:rowOff>140426</xdr:rowOff>
    </xdr:to>
    <xdr:cxnSp macro="">
      <xdr:nvCxnSpPr>
        <xdr:cNvPr id="394" name="直線コネクタ 393"/>
        <xdr:cNvCxnSpPr/>
      </xdr:nvCxnSpPr>
      <xdr:spPr>
        <a:xfrm flipV="1">
          <a:off x="14592300" y="102445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395"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96"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170923</xdr:rowOff>
    </xdr:from>
    <xdr:ext cx="405111" cy="259045"/>
    <xdr:sp macro="" textlink="">
      <xdr:nvSpPr>
        <xdr:cNvPr id="397" name="n_1mainValue【学校施設】&#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10903</xdr:rowOff>
    </xdr:from>
    <xdr:ext cx="405111" cy="259045"/>
    <xdr:sp macro="" textlink="">
      <xdr:nvSpPr>
        <xdr:cNvPr id="398" name="n_2mainValue【学校施設】&#10;有形固定資産減価償却率"/>
        <xdr:cNvSpPr txBox="1"/>
      </xdr:nvSpPr>
      <xdr:spPr>
        <a:xfrm>
          <a:off x="14389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9" name="テキスト ボックス 4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21" name="直線コネクタ 42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2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23" name="直線コネクタ 42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2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25" name="直線コネクタ 42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426"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27" name="フローチャート: 判断 42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28" name="フローチャート: 判断 42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29" name="フローチャート: 判断 42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131394</xdr:rowOff>
    </xdr:from>
    <xdr:to>
      <xdr:col>116</xdr:col>
      <xdr:colOff>114300</xdr:colOff>
      <xdr:row>63</xdr:row>
      <xdr:rowOff>61544</xdr:rowOff>
    </xdr:to>
    <xdr:sp macro="" textlink="">
      <xdr:nvSpPr>
        <xdr:cNvPr id="435" name="楕円 434"/>
        <xdr:cNvSpPr/>
      </xdr:nvSpPr>
      <xdr:spPr>
        <a:xfrm>
          <a:off x="22110700" y="107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109821</xdr:rowOff>
    </xdr:from>
    <xdr:ext cx="469744" cy="259045"/>
    <xdr:sp macro="" textlink="">
      <xdr:nvSpPr>
        <xdr:cNvPr id="436" name="【学校施設】&#10;一人当たり面積該当値テキスト"/>
        <xdr:cNvSpPr txBox="1"/>
      </xdr:nvSpPr>
      <xdr:spPr>
        <a:xfrm>
          <a:off x="22199600" y="1073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139167</xdr:rowOff>
    </xdr:from>
    <xdr:to>
      <xdr:col>112</xdr:col>
      <xdr:colOff>38100</xdr:colOff>
      <xdr:row>63</xdr:row>
      <xdr:rowOff>69317</xdr:rowOff>
    </xdr:to>
    <xdr:sp macro="" textlink="">
      <xdr:nvSpPr>
        <xdr:cNvPr id="437" name="楕円 436"/>
        <xdr:cNvSpPr/>
      </xdr:nvSpPr>
      <xdr:spPr>
        <a:xfrm>
          <a:off x="21272500" y="107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xdr:rowOff>
    </xdr:from>
    <xdr:to>
      <xdr:col>116</xdr:col>
      <xdr:colOff>63500</xdr:colOff>
      <xdr:row>63</xdr:row>
      <xdr:rowOff>18517</xdr:rowOff>
    </xdr:to>
    <xdr:cxnSp macro="">
      <xdr:nvCxnSpPr>
        <xdr:cNvPr id="438" name="直線コネクタ 437"/>
        <xdr:cNvCxnSpPr/>
      </xdr:nvCxnSpPr>
      <xdr:spPr>
        <a:xfrm flipV="1">
          <a:off x="21323300" y="1081209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116992</xdr:rowOff>
    </xdr:from>
    <xdr:to>
      <xdr:col>107</xdr:col>
      <xdr:colOff>101600</xdr:colOff>
      <xdr:row>63</xdr:row>
      <xdr:rowOff>47142</xdr:rowOff>
    </xdr:to>
    <xdr:sp macro="" textlink="">
      <xdr:nvSpPr>
        <xdr:cNvPr id="439" name="楕円 438"/>
        <xdr:cNvSpPr/>
      </xdr:nvSpPr>
      <xdr:spPr>
        <a:xfrm>
          <a:off x="20383500" y="107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167792</xdr:rowOff>
    </xdr:from>
    <xdr:to>
      <xdr:col>111</xdr:col>
      <xdr:colOff>177800</xdr:colOff>
      <xdr:row>63</xdr:row>
      <xdr:rowOff>18517</xdr:rowOff>
    </xdr:to>
    <xdr:cxnSp macro="">
      <xdr:nvCxnSpPr>
        <xdr:cNvPr id="440" name="直線コネクタ 439"/>
        <xdr:cNvCxnSpPr/>
      </xdr:nvCxnSpPr>
      <xdr:spPr>
        <a:xfrm>
          <a:off x="20434300" y="10797692"/>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4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4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60444</xdr:rowOff>
    </xdr:from>
    <xdr:ext cx="469744" cy="259045"/>
    <xdr:sp macro="" textlink="">
      <xdr:nvSpPr>
        <xdr:cNvPr id="443" name="n_1mainValue【学校施設】&#10;一人当たり面積"/>
        <xdr:cNvSpPr txBox="1"/>
      </xdr:nvSpPr>
      <xdr:spPr>
        <a:xfrm>
          <a:off x="21075727" y="108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38269</xdr:rowOff>
    </xdr:from>
    <xdr:ext cx="469744" cy="259045"/>
    <xdr:sp macro="" textlink="">
      <xdr:nvSpPr>
        <xdr:cNvPr id="444" name="n_2mainValue【学校施設】&#10;一人当たり面積"/>
        <xdr:cNvSpPr txBox="1"/>
      </xdr:nvSpPr>
      <xdr:spPr>
        <a:xfrm>
          <a:off x="20199427" y="108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70" name="直線コネクタ 46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7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72" name="直線コネクタ 47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4" name="直線コネクタ 47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7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76" name="フローチャート: 判断 47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77" name="フローチャート: 判断 47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78" name="フローチャート: 判断 47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124461</xdr:rowOff>
    </xdr:from>
    <xdr:to>
      <xdr:col>76</xdr:col>
      <xdr:colOff>165100</xdr:colOff>
      <xdr:row>86</xdr:row>
      <xdr:rowOff>54611</xdr:rowOff>
    </xdr:to>
    <xdr:sp macro="" textlink="">
      <xdr:nvSpPr>
        <xdr:cNvPr id="484" name="楕円 483"/>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142983</xdr:rowOff>
    </xdr:from>
    <xdr:ext cx="405111" cy="259045"/>
    <xdr:sp macro="" textlink="">
      <xdr:nvSpPr>
        <xdr:cNvPr id="485" name="n_1aveValue【児童館】&#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486"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487" name="n_2mainValue【児童館】&#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11" name="直線コネクタ 51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1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13" name="直線コネクタ 51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1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15" name="直線コネクタ 51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1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17" name="フローチャート: 判断 51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18" name="フローチャート: 判断 51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19" name="フローチャート: 判断 51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10161</xdr:rowOff>
    </xdr:from>
    <xdr:to>
      <xdr:col>107</xdr:col>
      <xdr:colOff>101600</xdr:colOff>
      <xdr:row>82</xdr:row>
      <xdr:rowOff>111761</xdr:rowOff>
    </xdr:to>
    <xdr:sp macro="" textlink="">
      <xdr:nvSpPr>
        <xdr:cNvPr id="525" name="楕円 524"/>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52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527" name="n_2aveValue【児童館】&#10;一人当たり面積"/>
        <xdr:cNvSpPr txBox="1"/>
      </xdr:nvSpPr>
      <xdr:spPr>
        <a:xfrm>
          <a:off x="20199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528" name="n_2mainValue【児童館】&#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53" name="直線コネクタ 552"/>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54"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55" name="直線コネクタ 554"/>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7" name="直線コネクタ 5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58"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59" name="フローチャート: 判断 558"/>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60" name="フローチャート: 判断 559"/>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61" name="フローチャート: 判断 56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126364</xdr:rowOff>
    </xdr:from>
    <xdr:to>
      <xdr:col>76</xdr:col>
      <xdr:colOff>165100</xdr:colOff>
      <xdr:row>105</xdr:row>
      <xdr:rowOff>56514</xdr:rowOff>
    </xdr:to>
    <xdr:sp macro="" textlink="">
      <xdr:nvSpPr>
        <xdr:cNvPr id="567" name="楕円 566"/>
        <xdr:cNvSpPr/>
      </xdr:nvSpPr>
      <xdr:spPr>
        <a:xfrm>
          <a:off x="14541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147338</xdr:rowOff>
    </xdr:from>
    <xdr:ext cx="405111" cy="259045"/>
    <xdr:sp macro="" textlink="">
      <xdr:nvSpPr>
        <xdr:cNvPr id="568"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6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47641</xdr:rowOff>
    </xdr:from>
    <xdr:ext cx="405111" cy="259045"/>
    <xdr:sp macro="" textlink="">
      <xdr:nvSpPr>
        <xdr:cNvPr id="570" name="n_2mainValue【公民館】&#10;有形固定資産減価償却率"/>
        <xdr:cNvSpPr txBox="1"/>
      </xdr:nvSpPr>
      <xdr:spPr>
        <a:xfrm>
          <a:off x="14389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81" name="直線コネクタ 58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82" name="テキスト ボックス 58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85" name="直線コネクタ 58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86" name="テキスト ボックス 58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90" name="直線コネクタ 58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9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92" name="直線コネクタ 59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9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94" name="直線コネクタ 59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9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96" name="フローチャート: 判断 59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97" name="フローチャート: 判断 59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98" name="フローチャート: 判断 59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92838</xdr:rowOff>
    </xdr:from>
    <xdr:to>
      <xdr:col>107</xdr:col>
      <xdr:colOff>101600</xdr:colOff>
      <xdr:row>103</xdr:row>
      <xdr:rowOff>22988</xdr:rowOff>
    </xdr:to>
    <xdr:sp macro="" textlink="">
      <xdr:nvSpPr>
        <xdr:cNvPr id="604" name="楕円 603"/>
        <xdr:cNvSpPr/>
      </xdr:nvSpPr>
      <xdr:spPr>
        <a:xfrm>
          <a:off x="20383500" y="175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05"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606"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39515</xdr:rowOff>
    </xdr:from>
    <xdr:ext cx="469744" cy="259045"/>
    <xdr:sp macro="" textlink="">
      <xdr:nvSpPr>
        <xdr:cNvPr id="607" name="n_2mainValue【公民館】&#10;一人当たり面積"/>
        <xdr:cNvSpPr txBox="1"/>
      </xdr:nvSpPr>
      <xdr:spPr>
        <a:xfrm>
          <a:off x="20199427" y="173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減価償却率が</a:t>
          </a:r>
          <a:r>
            <a:rPr lang="ja-JP" altLang="en-US" sz="1100" b="0" i="0" baseline="0">
              <a:solidFill>
                <a:schemeClr val="dk1"/>
              </a:solidFill>
              <a:effectLst/>
              <a:latin typeface="+mn-lt"/>
              <a:ea typeface="+mn-ea"/>
              <a:cs typeface="+mn-cs"/>
            </a:rPr>
            <a:t>高い施設は、</a:t>
          </a:r>
          <a:r>
            <a:rPr lang="ja-JP" altLang="ja-JP" sz="1100" b="0" i="0" baseline="0">
              <a:solidFill>
                <a:schemeClr val="dk1"/>
              </a:solidFill>
              <a:effectLst/>
              <a:latin typeface="+mn-lt"/>
              <a:ea typeface="+mn-ea"/>
              <a:cs typeface="+mn-cs"/>
            </a:rPr>
            <a:t>道路、</a:t>
          </a:r>
          <a:r>
            <a:rPr lang="ja-JP" altLang="en-US" sz="1100" b="0" i="0" baseline="0">
              <a:solidFill>
                <a:schemeClr val="dk1"/>
              </a:solidFill>
              <a:effectLst/>
              <a:latin typeface="+mn-lt"/>
              <a:ea typeface="+mn-ea"/>
              <a:cs typeface="+mn-cs"/>
            </a:rPr>
            <a:t>橋りょう、公営住宅、</a:t>
          </a:r>
          <a:r>
            <a:rPr lang="ja-JP" altLang="ja-JP" sz="1100" b="0" i="0" baseline="0">
              <a:solidFill>
                <a:schemeClr val="dk1"/>
              </a:solidFill>
              <a:effectLst/>
              <a:latin typeface="+mn-lt"/>
              <a:ea typeface="+mn-ea"/>
              <a:cs typeface="+mn-cs"/>
            </a:rPr>
            <a:t>学校施設のうち今金中学校である。公共施設等総合管理計画では、</a:t>
          </a:r>
          <a:r>
            <a:rPr lang="ja-JP" altLang="en-US" sz="1100" b="0" i="0" baseline="0">
              <a:solidFill>
                <a:schemeClr val="dk1"/>
              </a:solidFill>
              <a:effectLst/>
              <a:latin typeface="+mn-lt"/>
              <a:ea typeface="+mn-ea"/>
              <a:cs typeface="+mn-cs"/>
            </a:rPr>
            <a:t>令和</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年度に今金中学校改築</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を計画しており、この他橋りょう長寿命化計画、公営（町営）住宅長寿命化計画、町道舗装計画、道路付属物管理計画といった個別施設計画を策定し、老朽化対策に取り組んでいくこととしている。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33020</xdr:rowOff>
    </xdr:from>
    <xdr:to>
      <xdr:col>24</xdr:col>
      <xdr:colOff>114300</xdr:colOff>
      <xdr:row>57</xdr:row>
      <xdr:rowOff>134620</xdr:rowOff>
    </xdr:to>
    <xdr:sp macro="" textlink="">
      <xdr:nvSpPr>
        <xdr:cNvPr id="88" name="楕円 87"/>
        <xdr:cNvSpPr/>
      </xdr:nvSpPr>
      <xdr:spPr>
        <a:xfrm>
          <a:off x="4584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55897</xdr:rowOff>
    </xdr:from>
    <xdr:ext cx="405111" cy="259045"/>
    <xdr:sp macro="" textlink="">
      <xdr:nvSpPr>
        <xdr:cNvPr id="89" name="【体育館・プール】&#10;有形固定資産減価償却率該当値テキスト"/>
        <xdr:cNvSpPr txBox="1"/>
      </xdr:nvSpPr>
      <xdr:spPr>
        <a:xfrm>
          <a:off x="4673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57</xdr:row>
      <xdr:rowOff>83820</xdr:rowOff>
    </xdr:to>
    <xdr:cxnSp macro="">
      <xdr:nvCxnSpPr>
        <xdr:cNvPr id="91" name="直線コネクタ 90"/>
        <xdr:cNvCxnSpPr/>
      </xdr:nvCxnSpPr>
      <xdr:spPr>
        <a:xfrm>
          <a:off x="3797300" y="952500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2" name="楕円 91"/>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3" name="直線コネクタ 92"/>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4"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5"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98552</xdr:rowOff>
    </xdr:from>
    <xdr:to>
      <xdr:col>55</xdr:col>
      <xdr:colOff>50800</xdr:colOff>
      <xdr:row>62</xdr:row>
      <xdr:rowOff>28702</xdr:rowOff>
    </xdr:to>
    <xdr:sp macro="" textlink="">
      <xdr:nvSpPr>
        <xdr:cNvPr id="135" name="楕円 134"/>
        <xdr:cNvSpPr/>
      </xdr:nvSpPr>
      <xdr:spPr>
        <a:xfrm>
          <a:off x="10426700" y="105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76979</xdr:rowOff>
    </xdr:from>
    <xdr:ext cx="469744" cy="259045"/>
    <xdr:sp macro="" textlink="">
      <xdr:nvSpPr>
        <xdr:cNvPr id="136" name="【体育館・プール】&#10;一人当たり面積該当値テキスト"/>
        <xdr:cNvSpPr txBox="1"/>
      </xdr:nvSpPr>
      <xdr:spPr>
        <a:xfrm>
          <a:off x="10515600" y="1053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103886</xdr:rowOff>
    </xdr:from>
    <xdr:to>
      <xdr:col>50</xdr:col>
      <xdr:colOff>165100</xdr:colOff>
      <xdr:row>62</xdr:row>
      <xdr:rowOff>34036</xdr:rowOff>
    </xdr:to>
    <xdr:sp macro="" textlink="">
      <xdr:nvSpPr>
        <xdr:cNvPr id="137" name="楕円 136"/>
        <xdr:cNvSpPr/>
      </xdr:nvSpPr>
      <xdr:spPr>
        <a:xfrm>
          <a:off x="95885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149352</xdr:rowOff>
    </xdr:from>
    <xdr:to>
      <xdr:col>55</xdr:col>
      <xdr:colOff>0</xdr:colOff>
      <xdr:row>61</xdr:row>
      <xdr:rowOff>154686</xdr:rowOff>
    </xdr:to>
    <xdr:cxnSp macro="">
      <xdr:nvCxnSpPr>
        <xdr:cNvPr id="138" name="直線コネクタ 137"/>
        <xdr:cNvCxnSpPr/>
      </xdr:nvCxnSpPr>
      <xdr:spPr>
        <a:xfrm flipV="1">
          <a:off x="9639300" y="1060780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139" name="楕円 138"/>
        <xdr:cNvSpPr/>
      </xdr:nvSpPr>
      <xdr:spPr>
        <a:xfrm>
          <a:off x="8699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154686</xdr:rowOff>
    </xdr:from>
    <xdr:to>
      <xdr:col>50</xdr:col>
      <xdr:colOff>114300</xdr:colOff>
      <xdr:row>63</xdr:row>
      <xdr:rowOff>95250</xdr:rowOff>
    </xdr:to>
    <xdr:cxnSp macro="">
      <xdr:nvCxnSpPr>
        <xdr:cNvPr id="140" name="直線コネクタ 139"/>
        <xdr:cNvCxnSpPr/>
      </xdr:nvCxnSpPr>
      <xdr:spPr>
        <a:xfrm flipV="1">
          <a:off x="8750300" y="106131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25163</xdr:rowOff>
    </xdr:from>
    <xdr:ext cx="469744" cy="259045"/>
    <xdr:sp macro="" textlink="">
      <xdr:nvSpPr>
        <xdr:cNvPr id="141" name="n_1mainValue【体育館・プール】&#10;一人当たり面積"/>
        <xdr:cNvSpPr txBox="1"/>
      </xdr:nvSpPr>
      <xdr:spPr>
        <a:xfrm>
          <a:off x="9391727" y="106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142" name="n_2mainValue【体育館・プール】&#10;一人当たり面積"/>
        <xdr:cNvSpPr txBox="1"/>
      </xdr:nvSpPr>
      <xdr:spPr>
        <a:xfrm>
          <a:off x="8515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72"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75"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7"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183" name="楕円 182"/>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184"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185" name="楕円 184"/>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95250</xdr:rowOff>
    </xdr:to>
    <xdr:cxnSp macro="">
      <xdr:nvCxnSpPr>
        <xdr:cNvPr id="186" name="直線コネクタ 185"/>
        <xdr:cNvCxnSpPr/>
      </xdr:nvCxnSpPr>
      <xdr:spPr>
        <a:xfrm flipV="1">
          <a:off x="3797300" y="1390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187" name="楕円 186"/>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84</xdr:row>
      <xdr:rowOff>34289</xdr:rowOff>
    </xdr:to>
    <xdr:cxnSp macro="">
      <xdr:nvCxnSpPr>
        <xdr:cNvPr id="188" name="直線コネクタ 187"/>
        <xdr:cNvCxnSpPr/>
      </xdr:nvCxnSpPr>
      <xdr:spPr>
        <a:xfrm flipV="1">
          <a:off x="2908300" y="13982700"/>
          <a:ext cx="889000" cy="4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189"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190" name="n_2mainValue【福祉施設】&#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9"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24" name="n_2aveValue【福祉施設】&#10;一人当たり面積"/>
        <xdr:cNvSpPr txBox="1"/>
      </xdr:nvSpPr>
      <xdr:spPr>
        <a:xfrm>
          <a:off x="8515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47498</xdr:rowOff>
    </xdr:from>
    <xdr:to>
      <xdr:col>55</xdr:col>
      <xdr:colOff>50800</xdr:colOff>
      <xdr:row>86</xdr:row>
      <xdr:rowOff>149098</xdr:rowOff>
    </xdr:to>
    <xdr:sp macro="" textlink="">
      <xdr:nvSpPr>
        <xdr:cNvPr id="230" name="楕円 229"/>
        <xdr:cNvSpPr/>
      </xdr:nvSpPr>
      <xdr:spPr>
        <a:xfrm>
          <a:off x="104267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133875</xdr:rowOff>
    </xdr:from>
    <xdr:ext cx="469744" cy="259045"/>
    <xdr:sp macro="" textlink="">
      <xdr:nvSpPr>
        <xdr:cNvPr id="231" name="【福祉施設】&#10;一人当たり面積該当値テキスト"/>
        <xdr:cNvSpPr txBox="1"/>
      </xdr:nvSpPr>
      <xdr:spPr>
        <a:xfrm>
          <a:off x="10515600" y="147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232" name="楕円 231"/>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98298</xdr:rowOff>
    </xdr:from>
    <xdr:to>
      <xdr:col>55</xdr:col>
      <xdr:colOff>0</xdr:colOff>
      <xdr:row>86</xdr:row>
      <xdr:rowOff>98298</xdr:rowOff>
    </xdr:to>
    <xdr:cxnSp macro="">
      <xdr:nvCxnSpPr>
        <xdr:cNvPr id="233" name="直線コネクタ 232"/>
        <xdr:cNvCxnSpPr/>
      </xdr:nvCxnSpPr>
      <xdr:spPr>
        <a:xfrm>
          <a:off x="9639300" y="14842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160274</xdr:rowOff>
    </xdr:from>
    <xdr:to>
      <xdr:col>46</xdr:col>
      <xdr:colOff>38100</xdr:colOff>
      <xdr:row>81</xdr:row>
      <xdr:rowOff>90424</xdr:rowOff>
    </xdr:to>
    <xdr:sp macro="" textlink="">
      <xdr:nvSpPr>
        <xdr:cNvPr id="234" name="楕円 233"/>
        <xdr:cNvSpPr/>
      </xdr:nvSpPr>
      <xdr:spPr>
        <a:xfrm>
          <a:off x="8699500" y="138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39624</xdr:rowOff>
    </xdr:from>
    <xdr:to>
      <xdr:col>50</xdr:col>
      <xdr:colOff>114300</xdr:colOff>
      <xdr:row>86</xdr:row>
      <xdr:rowOff>98298</xdr:rowOff>
    </xdr:to>
    <xdr:cxnSp macro="">
      <xdr:nvCxnSpPr>
        <xdr:cNvPr id="235" name="直線コネクタ 234"/>
        <xdr:cNvCxnSpPr/>
      </xdr:nvCxnSpPr>
      <xdr:spPr>
        <a:xfrm>
          <a:off x="8750300" y="13927074"/>
          <a:ext cx="889000" cy="9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140225</xdr:rowOff>
    </xdr:from>
    <xdr:ext cx="469744" cy="259045"/>
    <xdr:sp macro="" textlink="">
      <xdr:nvSpPr>
        <xdr:cNvPr id="236" name="n_1mainValue【福祉施設】&#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106951</xdr:rowOff>
    </xdr:from>
    <xdr:ext cx="469744" cy="259045"/>
    <xdr:sp macro="" textlink="">
      <xdr:nvSpPr>
        <xdr:cNvPr id="237" name="n_2mainValue【福祉施設】&#10;一人当たり面積"/>
        <xdr:cNvSpPr txBox="1"/>
      </xdr:nvSpPr>
      <xdr:spPr>
        <a:xfrm>
          <a:off x="8515427" y="136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8" name="テキスト ボックス 2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6" name="テキスト ボックス 25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60" name="直線コネクタ 259"/>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61"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62" name="直線コネクタ 261"/>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63"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64" name="直線コネクタ 263"/>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65"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66" name="フローチャート: 判断 265"/>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67" name="フローチャート: 判断 266"/>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68"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69" name="フローチャート: 判断 268"/>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270"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276" name="楕円 275"/>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35577</xdr:rowOff>
    </xdr:from>
    <xdr:ext cx="405111" cy="259045"/>
    <xdr:sp macro="" textlink="">
      <xdr:nvSpPr>
        <xdr:cNvPr id="277" name="【市民会館】&#10;有形固定資産減価償却率該当値テキスト"/>
        <xdr:cNvSpPr txBox="1"/>
      </xdr:nvSpPr>
      <xdr:spPr>
        <a:xfrm>
          <a:off x="4673600"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278" name="楕円 277"/>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102</xdr:row>
      <xdr:rowOff>53339</xdr:rowOff>
    </xdr:to>
    <xdr:cxnSp macro="">
      <xdr:nvCxnSpPr>
        <xdr:cNvPr id="279" name="直線コネクタ 278"/>
        <xdr:cNvCxnSpPr/>
      </xdr:nvCxnSpPr>
      <xdr:spPr>
        <a:xfrm flipV="1">
          <a:off x="3797300" y="17449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280" name="楕円 279"/>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102</xdr:row>
      <xdr:rowOff>99061</xdr:rowOff>
    </xdr:to>
    <xdr:cxnSp macro="">
      <xdr:nvCxnSpPr>
        <xdr:cNvPr id="281" name="直線コネクタ 280"/>
        <xdr:cNvCxnSpPr/>
      </xdr:nvCxnSpPr>
      <xdr:spPr>
        <a:xfrm flipV="1">
          <a:off x="2908300" y="1754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120666</xdr:rowOff>
    </xdr:from>
    <xdr:ext cx="405111" cy="259045"/>
    <xdr:sp macro="" textlink="">
      <xdr:nvSpPr>
        <xdr:cNvPr id="282" name="n_1mainValue【市民会館】&#10;有形固定資産減価償却率"/>
        <xdr:cNvSpPr txBox="1"/>
      </xdr:nvSpPr>
      <xdr:spPr>
        <a:xfrm>
          <a:off x="358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283" name="n_2mainValue【市民会館】&#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09" name="直線コネクタ 308"/>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10"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11" name="直線コネクタ 310"/>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12"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13" name="直線コネクタ 312"/>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71138</xdr:rowOff>
    </xdr:from>
    <xdr:ext cx="469744" cy="259045"/>
    <xdr:sp macro="" textlink="">
      <xdr:nvSpPr>
        <xdr:cNvPr id="314" name="【市民会館】&#10;一人当たり面積平均値テキスト"/>
        <xdr:cNvSpPr txBox="1"/>
      </xdr:nvSpPr>
      <xdr:spPr>
        <a:xfrm>
          <a:off x="10515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15" name="フローチャート: 判断 314"/>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16" name="フローチャート: 判断 315"/>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17"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18" name="フローチャート: 判断 31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1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325" name="楕円 324"/>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326" name="【市民会館】&#10;一人当たり面積該当値テキスト"/>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136434</xdr:rowOff>
    </xdr:from>
    <xdr:to>
      <xdr:col>50</xdr:col>
      <xdr:colOff>165100</xdr:colOff>
      <xdr:row>107</xdr:row>
      <xdr:rowOff>66584</xdr:rowOff>
    </xdr:to>
    <xdr:sp macro="" textlink="">
      <xdr:nvSpPr>
        <xdr:cNvPr id="327" name="楕円 326"/>
        <xdr:cNvSpPr/>
      </xdr:nvSpPr>
      <xdr:spPr>
        <a:xfrm>
          <a:off x="9588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15784</xdr:rowOff>
    </xdr:to>
    <xdr:cxnSp macro="">
      <xdr:nvCxnSpPr>
        <xdr:cNvPr id="328" name="直線コネクタ 327"/>
        <xdr:cNvCxnSpPr/>
      </xdr:nvCxnSpPr>
      <xdr:spPr>
        <a:xfrm flipV="1">
          <a:off x="9639300" y="1835658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141877</xdr:rowOff>
    </xdr:from>
    <xdr:to>
      <xdr:col>46</xdr:col>
      <xdr:colOff>38100</xdr:colOff>
      <xdr:row>107</xdr:row>
      <xdr:rowOff>72027</xdr:rowOff>
    </xdr:to>
    <xdr:sp macro="" textlink="">
      <xdr:nvSpPr>
        <xdr:cNvPr id="329" name="楕円 328"/>
        <xdr:cNvSpPr/>
      </xdr:nvSpPr>
      <xdr:spPr>
        <a:xfrm>
          <a:off x="8699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15784</xdr:rowOff>
    </xdr:from>
    <xdr:to>
      <xdr:col>50</xdr:col>
      <xdr:colOff>114300</xdr:colOff>
      <xdr:row>107</xdr:row>
      <xdr:rowOff>21227</xdr:rowOff>
    </xdr:to>
    <xdr:cxnSp macro="">
      <xdr:nvCxnSpPr>
        <xdr:cNvPr id="330" name="直線コネクタ 329"/>
        <xdr:cNvCxnSpPr/>
      </xdr:nvCxnSpPr>
      <xdr:spPr>
        <a:xfrm flipV="1">
          <a:off x="8750300" y="183609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57711</xdr:rowOff>
    </xdr:from>
    <xdr:ext cx="469744" cy="259045"/>
    <xdr:sp macro="" textlink="">
      <xdr:nvSpPr>
        <xdr:cNvPr id="331" name="n_1mainValue【市民会館】&#10;一人当たり面積"/>
        <xdr:cNvSpPr txBox="1"/>
      </xdr:nvSpPr>
      <xdr:spPr>
        <a:xfrm>
          <a:off x="9391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63154</xdr:rowOff>
    </xdr:from>
    <xdr:ext cx="469744" cy="259045"/>
    <xdr:sp macro="" textlink="">
      <xdr:nvSpPr>
        <xdr:cNvPr id="332" name="n_2mainValue【市民会館】&#10;一人当たり面積"/>
        <xdr:cNvSpPr txBox="1"/>
      </xdr:nvSpPr>
      <xdr:spPr>
        <a:xfrm>
          <a:off x="85154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3" name="正方形/長方形 3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4" name="正方形/長方形 3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5" name="正方形/長方形 3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6" name="正方形/長方形 3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7" name="正方形/長方形 3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8" name="正方形/長方形 3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9" name="正方形/長方形 3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0" name="正方形/長方形 3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1" name="正方形/長方形 3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2" name="正方形/長方形 3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3" name="正方形/長方形 3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4" name="正方形/長方形 3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5" name="正方形/長方形 3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6" name="正方形/長方形 3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7" name="正方形/長方形 3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8" name="正方形/長方形 3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9" name="テキスト ボックス 3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0" name="直線コネクタ 3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91" name="テキスト ボックス 3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92" name="直線コネクタ 3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93" name="テキスト ボックス 3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94" name="直線コネクタ 3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95" name="テキスト ボックス 3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96" name="直線コネクタ 3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97" name="テキスト ボックス 3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98" name="直線コネクタ 3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99" name="テキスト ボックス 3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0" name="直線コネクタ 3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01" name="テキスト ボックス 4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2" name="直線コネクタ 4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3" name="テキスト ボックス 4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05" name="直線コネクタ 40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0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07" name="直線コネクタ 40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09" name="直線コネクタ 4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1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11" name="フローチャート: 判断 41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12" name="フローチャート: 判断 41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1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14" name="フローチャート: 判断 41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1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6" name="テキスト ボックス 4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7" name="テキスト ボックス 4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8" name="テキスト ボックス 4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9" name="テキスト ボックス 4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0" name="テキスト ボックス 4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17780</xdr:rowOff>
    </xdr:from>
    <xdr:to>
      <xdr:col>85</xdr:col>
      <xdr:colOff>177800</xdr:colOff>
      <xdr:row>100</xdr:row>
      <xdr:rowOff>119380</xdr:rowOff>
    </xdr:to>
    <xdr:sp macro="" textlink="">
      <xdr:nvSpPr>
        <xdr:cNvPr id="421" name="楕円 420"/>
        <xdr:cNvSpPr/>
      </xdr:nvSpPr>
      <xdr:spPr>
        <a:xfrm>
          <a:off x="16268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104157</xdr:rowOff>
    </xdr:from>
    <xdr:ext cx="405111" cy="259045"/>
    <xdr:sp macro="" textlink="">
      <xdr:nvSpPr>
        <xdr:cNvPr id="422" name="【庁舎】&#10;有形固定資産減価償却率該当値テキスト"/>
        <xdr:cNvSpPr txBox="1"/>
      </xdr:nvSpPr>
      <xdr:spPr>
        <a:xfrm>
          <a:off x="163576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423" name="楕円 422"/>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68580</xdr:rowOff>
    </xdr:from>
    <xdr:to>
      <xdr:col>85</xdr:col>
      <xdr:colOff>127000</xdr:colOff>
      <xdr:row>100</xdr:row>
      <xdr:rowOff>76200</xdr:rowOff>
    </xdr:to>
    <xdr:cxnSp macro="">
      <xdr:nvCxnSpPr>
        <xdr:cNvPr id="424" name="直線コネクタ 423"/>
        <xdr:cNvCxnSpPr/>
      </xdr:nvCxnSpPr>
      <xdr:spPr>
        <a:xfrm flipV="1">
          <a:off x="15481300" y="17213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158750</xdr:rowOff>
    </xdr:from>
    <xdr:to>
      <xdr:col>76</xdr:col>
      <xdr:colOff>165100</xdr:colOff>
      <xdr:row>100</xdr:row>
      <xdr:rowOff>88900</xdr:rowOff>
    </xdr:to>
    <xdr:sp macro="" textlink="">
      <xdr:nvSpPr>
        <xdr:cNvPr id="425" name="楕円 424"/>
        <xdr:cNvSpPr/>
      </xdr:nvSpPr>
      <xdr:spPr>
        <a:xfrm>
          <a:off x="14541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38100</xdr:rowOff>
    </xdr:from>
    <xdr:to>
      <xdr:col>81</xdr:col>
      <xdr:colOff>50800</xdr:colOff>
      <xdr:row>100</xdr:row>
      <xdr:rowOff>76200</xdr:rowOff>
    </xdr:to>
    <xdr:cxnSp macro="">
      <xdr:nvCxnSpPr>
        <xdr:cNvPr id="426" name="直線コネクタ 425"/>
        <xdr:cNvCxnSpPr/>
      </xdr:nvCxnSpPr>
      <xdr:spPr>
        <a:xfrm>
          <a:off x="14592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143527</xdr:rowOff>
    </xdr:from>
    <xdr:ext cx="405111" cy="259045"/>
    <xdr:sp macro="" textlink="">
      <xdr:nvSpPr>
        <xdr:cNvPr id="427" name="n_1mainValue【庁舎】&#10;有形固定資産減価償却率"/>
        <xdr:cNvSpPr txBox="1"/>
      </xdr:nvSpPr>
      <xdr:spPr>
        <a:xfrm>
          <a:off x="15266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105427</xdr:rowOff>
    </xdr:from>
    <xdr:ext cx="405111" cy="259045"/>
    <xdr:sp macro="" textlink="">
      <xdr:nvSpPr>
        <xdr:cNvPr id="428" name="n_2mainValue【庁舎】&#10;有形固定資産減価償却率"/>
        <xdr:cNvSpPr txBox="1"/>
      </xdr:nvSpPr>
      <xdr:spPr>
        <a:xfrm>
          <a:off x="14389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39" name="直線コネクタ 4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0" name="テキスト ボックス 4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1" name="直線コネクタ 4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2" name="テキスト ボックス 4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3" name="直線コネクタ 4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4" name="テキスト ボックス 4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5" name="直線コネクタ 4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6" name="テキスト ボックス 4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7" name="直線コネクタ 4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8" name="テキスト ボックス 4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9" name="直線コネクタ 4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0" name="テキスト ボックス 4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54" name="直線コネクタ 453"/>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55"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56" name="直線コネクタ 455"/>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57"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58" name="直線コネクタ 457"/>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459"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60" name="フローチャート: 判断 459"/>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61" name="フローチャート: 判断 460"/>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62"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63" name="フローチャート: 判断 462"/>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464"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470" name="楕円 469"/>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471" name="【庁舎】&#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472" name="楕円 471"/>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137161</xdr:rowOff>
    </xdr:to>
    <xdr:cxnSp macro="">
      <xdr:nvCxnSpPr>
        <xdr:cNvPr id="473" name="直線コネクタ 472"/>
        <xdr:cNvCxnSpPr/>
      </xdr:nvCxnSpPr>
      <xdr:spPr>
        <a:xfrm flipV="1">
          <a:off x="21323300" y="1830541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123916</xdr:rowOff>
    </xdr:from>
    <xdr:to>
      <xdr:col>107</xdr:col>
      <xdr:colOff>101600</xdr:colOff>
      <xdr:row>108</xdr:row>
      <xdr:rowOff>54066</xdr:rowOff>
    </xdr:to>
    <xdr:sp macro="" textlink="">
      <xdr:nvSpPr>
        <xdr:cNvPr id="474" name="楕円 473"/>
        <xdr:cNvSpPr/>
      </xdr:nvSpPr>
      <xdr:spPr>
        <a:xfrm>
          <a:off x="20383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108</xdr:row>
      <xdr:rowOff>3266</xdr:rowOff>
    </xdr:to>
    <xdr:cxnSp macro="">
      <xdr:nvCxnSpPr>
        <xdr:cNvPr id="475" name="直線コネクタ 474"/>
        <xdr:cNvCxnSpPr/>
      </xdr:nvCxnSpPr>
      <xdr:spPr>
        <a:xfrm flipV="1">
          <a:off x="20434300" y="18310861"/>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7638</xdr:rowOff>
    </xdr:from>
    <xdr:ext cx="469744" cy="259045"/>
    <xdr:sp macro="" textlink="">
      <xdr:nvSpPr>
        <xdr:cNvPr id="476" name="n_1mainValue【庁舎】&#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45193</xdr:rowOff>
    </xdr:from>
    <xdr:ext cx="469744" cy="259045"/>
    <xdr:sp macro="" textlink="">
      <xdr:nvSpPr>
        <xdr:cNvPr id="477" name="n_2mainValue【庁舎】&#10;一人当たり面積"/>
        <xdr:cNvSpPr txBox="1"/>
      </xdr:nvSpPr>
      <xdr:spPr>
        <a:xfrm>
          <a:off x="20199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減価償却率が高</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施設は、体育館、</a:t>
          </a:r>
          <a:r>
            <a:rPr lang="ja-JP" altLang="en-US" sz="1100" b="0" i="0" baseline="0">
              <a:solidFill>
                <a:schemeClr val="dk1"/>
              </a:solidFill>
              <a:effectLst/>
              <a:latin typeface="+mn-lt"/>
              <a:ea typeface="+mn-ea"/>
              <a:cs typeface="+mn-cs"/>
            </a:rPr>
            <a:t>福祉施設、</a:t>
          </a:r>
          <a:r>
            <a:rPr lang="ja-JP" altLang="ja-JP" sz="1100" b="0" i="0" baseline="0">
              <a:solidFill>
                <a:schemeClr val="dk1"/>
              </a:solidFill>
              <a:effectLst/>
              <a:latin typeface="+mn-lt"/>
              <a:ea typeface="+mn-ea"/>
              <a:cs typeface="+mn-cs"/>
            </a:rPr>
            <a:t>市民会館、庁舎である。</a:t>
          </a:r>
          <a:r>
            <a:rPr lang="ja-JP" altLang="en-US" sz="1100" b="0" i="0" baseline="0">
              <a:solidFill>
                <a:schemeClr val="dk1"/>
              </a:solidFill>
              <a:effectLst/>
              <a:latin typeface="+mn-lt"/>
              <a:ea typeface="+mn-ea"/>
              <a:cs typeface="+mn-cs"/>
            </a:rPr>
            <a:t>体育館は、</a:t>
          </a:r>
          <a:r>
            <a:rPr lang="ja-JP" altLang="ja-JP" sz="1100" b="0" i="0" baseline="0">
              <a:solidFill>
                <a:schemeClr val="dk1"/>
              </a:solidFill>
              <a:effectLst/>
              <a:latin typeface="+mn-lt"/>
              <a:ea typeface="+mn-ea"/>
              <a:cs typeface="+mn-cs"/>
            </a:rPr>
            <a:t>平成３０年度に改築</a:t>
          </a:r>
          <a:r>
            <a:rPr lang="ja-JP" altLang="en-US" sz="1100" b="0" i="0" baseline="0">
              <a:solidFill>
                <a:schemeClr val="dk1"/>
              </a:solidFill>
              <a:effectLst/>
              <a:latin typeface="+mn-lt"/>
              <a:ea typeface="+mn-ea"/>
              <a:cs typeface="+mn-cs"/>
            </a:rPr>
            <a:t>事業が完了したことから減少となる。庁舎改築事業は令和５</a:t>
          </a:r>
          <a:r>
            <a:rPr lang="ja-JP" altLang="ja-JP" sz="1100" b="0" i="0" baseline="0">
              <a:solidFill>
                <a:schemeClr val="dk1"/>
              </a:solidFill>
              <a:effectLst/>
              <a:latin typeface="+mn-lt"/>
              <a:ea typeface="+mn-ea"/>
              <a:cs typeface="+mn-cs"/>
            </a:rPr>
            <a:t>年度以降に</a:t>
          </a:r>
          <a:r>
            <a:rPr lang="ja-JP" altLang="en-US" sz="1100" b="0" i="0" baseline="0">
              <a:solidFill>
                <a:schemeClr val="dk1"/>
              </a:solidFill>
              <a:effectLst/>
              <a:latin typeface="+mn-lt"/>
              <a:ea typeface="+mn-ea"/>
              <a:cs typeface="+mn-cs"/>
            </a:rPr>
            <a:t>なる予定であり、その他施設については、個別施設計画を策定し、適正な維持管理に努めるほか、更新する場合は情勢に応じて、基幹施設への集約や統廃合などを視野に入れて検討する。</a:t>
          </a:r>
          <a:endParaRPr lang="en-US" altLang="ja-JP"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対比０．０１ポイント増の０．１８</a:t>
          </a:r>
          <a:r>
            <a:rPr kumimoji="1" lang="ja-JP" altLang="ja-JP" sz="1100">
              <a:solidFill>
                <a:schemeClr val="dk1"/>
              </a:solidFill>
              <a:effectLst/>
              <a:latin typeface="+mn-lt"/>
              <a:ea typeface="+mn-ea"/>
              <a:cs typeface="+mn-cs"/>
            </a:rPr>
            <a:t>、類似団体内平均値を０．０９ポイント下回っており、厳しい</a:t>
          </a:r>
          <a:r>
            <a:rPr kumimoji="1" lang="ja-JP" altLang="en-US" sz="1100">
              <a:solidFill>
                <a:schemeClr val="dk1"/>
              </a:solidFill>
              <a:effectLst/>
              <a:latin typeface="+mn-lt"/>
              <a:ea typeface="+mn-ea"/>
              <a:cs typeface="+mn-cs"/>
            </a:rPr>
            <a:t>地方経済</a:t>
          </a:r>
          <a:r>
            <a:rPr kumimoji="1" lang="ja-JP" altLang="ja-JP" sz="1100">
              <a:solidFill>
                <a:schemeClr val="dk1"/>
              </a:solidFill>
              <a:effectLst/>
              <a:latin typeface="+mn-lt"/>
              <a:ea typeface="+mn-ea"/>
              <a:cs typeface="+mn-cs"/>
            </a:rPr>
            <a:t>と少子高齢化等によ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税収減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以前として低い傾向</a:t>
          </a:r>
          <a:r>
            <a:rPr kumimoji="1" lang="ja-JP" altLang="ja-JP" sz="1100">
              <a:solidFill>
                <a:schemeClr val="dk1"/>
              </a:solidFill>
              <a:effectLst/>
              <a:latin typeface="+mn-lt"/>
              <a:ea typeface="+mn-ea"/>
              <a:cs typeface="+mn-cs"/>
            </a:rPr>
            <a:t>にある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、税の徴収強化や地方版総合戦略に基づく、雇用を生み出す取り組みなど、地域活性化を図り、歳入の確保に努める。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の７９．５％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はいるが、前年より</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が０．０４％</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が０．５％、</a:t>
          </a:r>
          <a:r>
            <a:rPr kumimoji="1" lang="ja-JP" altLang="ja-JP" sz="1100">
              <a:solidFill>
                <a:schemeClr val="dk1"/>
              </a:solidFill>
              <a:effectLst/>
              <a:latin typeface="+mn-lt"/>
              <a:ea typeface="+mn-ea"/>
              <a:cs typeface="+mn-cs"/>
            </a:rPr>
            <a:t>維持補修</a:t>
          </a:r>
          <a:r>
            <a:rPr kumimoji="1" lang="ja-JP" altLang="en-US" sz="1100">
              <a:solidFill>
                <a:schemeClr val="dk1"/>
              </a:solidFill>
              <a:effectLst/>
              <a:latin typeface="+mn-lt"/>
              <a:ea typeface="+mn-ea"/>
              <a:cs typeface="+mn-cs"/>
            </a:rPr>
            <a:t>費が０．９％</a:t>
          </a:r>
          <a:r>
            <a:rPr kumimoji="1" lang="ja-JP" altLang="ja-JP" sz="1100">
              <a:solidFill>
                <a:schemeClr val="dk1"/>
              </a:solidFill>
              <a:effectLst/>
              <a:latin typeface="+mn-lt"/>
              <a:ea typeface="+mn-ea"/>
              <a:cs typeface="+mn-cs"/>
            </a:rPr>
            <a:t>増加した結果、前年より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％上昇した。</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義務的経費の適正な管理</a:t>
          </a:r>
          <a:r>
            <a:rPr kumimoji="1" lang="ja-JP" altLang="en-US" sz="1100">
              <a:solidFill>
                <a:schemeClr val="dk1"/>
              </a:solidFill>
              <a:effectLst/>
              <a:latin typeface="+mn-lt"/>
              <a:ea typeface="+mn-ea"/>
              <a:cs typeface="+mn-cs"/>
            </a:rPr>
            <a:t>と経常的経費の削減</a:t>
          </a:r>
          <a:r>
            <a:rPr kumimoji="1" lang="ja-JP" altLang="ja-JP" sz="1100">
              <a:solidFill>
                <a:schemeClr val="dk1"/>
              </a:solidFill>
              <a:effectLst/>
              <a:latin typeface="+mn-lt"/>
              <a:ea typeface="+mn-ea"/>
              <a:cs typeface="+mn-cs"/>
            </a:rPr>
            <a:t>に努め、経常収支比率の適正な水準確保に努める。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61</xdr:row>
      <xdr:rowOff>71120</xdr:rowOff>
    </xdr:to>
    <xdr:cxnSp macro="">
      <xdr:nvCxnSpPr>
        <xdr:cNvPr id="131" name="直線コネクタ 130"/>
        <xdr:cNvCxnSpPr/>
      </xdr:nvCxnSpPr>
      <xdr:spPr>
        <a:xfrm>
          <a:off x="4114800" y="104861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61</xdr:row>
      <xdr:rowOff>27686</xdr:rowOff>
    </xdr:to>
    <xdr:cxnSp macro="">
      <xdr:nvCxnSpPr>
        <xdr:cNvPr id="134" name="直線コネクタ 133"/>
        <xdr:cNvCxnSpPr/>
      </xdr:nvCxnSpPr>
      <xdr:spPr>
        <a:xfrm>
          <a:off x="3225800" y="103799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62</xdr:row>
      <xdr:rowOff>10668</xdr:rowOff>
    </xdr:to>
    <xdr:cxnSp macro="">
      <xdr:nvCxnSpPr>
        <xdr:cNvPr id="137" name="直線コネクタ 136"/>
        <xdr:cNvCxnSpPr/>
      </xdr:nvCxnSpPr>
      <xdr:spPr>
        <a:xfrm flipV="1">
          <a:off x="2336800" y="1037996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62</xdr:row>
      <xdr:rowOff>10668</xdr:rowOff>
    </xdr:to>
    <xdr:cxnSp macro="">
      <xdr:nvCxnSpPr>
        <xdr:cNvPr id="140" name="直線コネクタ 139"/>
        <xdr:cNvCxnSpPr/>
      </xdr:nvCxnSpPr>
      <xdr:spPr>
        <a:xfrm>
          <a:off x="1447800" y="1027861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148336</xdr:rowOff>
    </xdr:from>
    <xdr:to>
      <xdr:col>19</xdr:col>
      <xdr:colOff>184150</xdr:colOff>
      <xdr:row>61</xdr:row>
      <xdr:rowOff>78486</xdr:rowOff>
    </xdr:to>
    <xdr:sp macro="" textlink="">
      <xdr:nvSpPr>
        <xdr:cNvPr id="152" name="楕円 151"/>
        <xdr:cNvSpPr/>
      </xdr:nvSpPr>
      <xdr:spPr>
        <a:xfrm>
          <a:off x="4064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88663</xdr:rowOff>
    </xdr:from>
    <xdr:ext cx="736600" cy="259045"/>
    <xdr:sp macro="" textlink="">
      <xdr:nvSpPr>
        <xdr:cNvPr id="153" name="テキスト ボックス 152"/>
        <xdr:cNvSpPr txBox="1"/>
      </xdr:nvSpPr>
      <xdr:spPr>
        <a:xfrm>
          <a:off x="3733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4" name="楕円 153"/>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5" name="テキスト ボックス 154"/>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6" name="楕円 155"/>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7" name="テキスト ボックス 156"/>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8" name="楕円 157"/>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9" name="テキスト ボックス 158"/>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１６５</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減の３１６，００２円</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を３５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７９８</a:t>
          </a:r>
          <a:r>
            <a:rPr kumimoji="1" lang="ja-JP" altLang="ja-JP" sz="1100">
              <a:solidFill>
                <a:schemeClr val="dk1"/>
              </a:solidFill>
              <a:effectLst/>
              <a:latin typeface="+mn-lt"/>
              <a:ea typeface="+mn-ea"/>
              <a:cs typeface="+mn-cs"/>
            </a:rPr>
            <a:t>円上回っており、依然として類似団体を上回っている状況が続いている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行政目的を効率的に達成しつつ、定員適正化管理計画等に基づいた職員数の管理</a:t>
          </a:r>
          <a:r>
            <a:rPr kumimoji="1" lang="ja-JP" altLang="en-US" sz="1100">
              <a:solidFill>
                <a:schemeClr val="dk1"/>
              </a:solidFill>
              <a:effectLst/>
              <a:latin typeface="+mn-lt"/>
              <a:ea typeface="+mn-ea"/>
              <a:cs typeface="+mn-cs"/>
            </a:rPr>
            <a:t>、物件費等の</a:t>
          </a:r>
          <a:r>
            <a:rPr kumimoji="1" lang="ja-JP" altLang="ja-JP" sz="110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86004</xdr:rowOff>
    </xdr:from>
    <xdr:to>
      <xdr:col>23</xdr:col>
      <xdr:colOff>133350</xdr:colOff>
      <xdr:row>84</xdr:row>
      <xdr:rowOff>117597</xdr:rowOff>
    </xdr:to>
    <xdr:cxnSp macro="">
      <xdr:nvCxnSpPr>
        <xdr:cNvPr id="196" name="直線コネクタ 195"/>
        <xdr:cNvCxnSpPr/>
      </xdr:nvCxnSpPr>
      <xdr:spPr>
        <a:xfrm flipV="1">
          <a:off x="4114800" y="1448780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35393</xdr:rowOff>
    </xdr:from>
    <xdr:to>
      <xdr:col>19</xdr:col>
      <xdr:colOff>133350</xdr:colOff>
      <xdr:row>84</xdr:row>
      <xdr:rowOff>117597</xdr:rowOff>
    </xdr:to>
    <xdr:cxnSp macro="">
      <xdr:nvCxnSpPr>
        <xdr:cNvPr id="199" name="直線コネクタ 198"/>
        <xdr:cNvCxnSpPr/>
      </xdr:nvCxnSpPr>
      <xdr:spPr>
        <a:xfrm>
          <a:off x="3225800" y="14437193"/>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35393</xdr:rowOff>
    </xdr:from>
    <xdr:to>
      <xdr:col>15</xdr:col>
      <xdr:colOff>82550</xdr:colOff>
      <xdr:row>84</xdr:row>
      <xdr:rowOff>70379</xdr:rowOff>
    </xdr:to>
    <xdr:cxnSp macro="">
      <xdr:nvCxnSpPr>
        <xdr:cNvPr id="202" name="直線コネクタ 201"/>
        <xdr:cNvCxnSpPr/>
      </xdr:nvCxnSpPr>
      <xdr:spPr>
        <a:xfrm flipV="1">
          <a:off x="2336800" y="14437193"/>
          <a:ext cx="8890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103260</xdr:rowOff>
    </xdr:from>
    <xdr:to>
      <xdr:col>11</xdr:col>
      <xdr:colOff>31750</xdr:colOff>
      <xdr:row>84</xdr:row>
      <xdr:rowOff>70379</xdr:rowOff>
    </xdr:to>
    <xdr:cxnSp macro="">
      <xdr:nvCxnSpPr>
        <xdr:cNvPr id="205" name="直線コネクタ 204"/>
        <xdr:cNvCxnSpPr/>
      </xdr:nvCxnSpPr>
      <xdr:spPr>
        <a:xfrm>
          <a:off x="1447800" y="14333610"/>
          <a:ext cx="889000" cy="1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35204</xdr:rowOff>
    </xdr:from>
    <xdr:to>
      <xdr:col>23</xdr:col>
      <xdr:colOff>184150</xdr:colOff>
      <xdr:row>84</xdr:row>
      <xdr:rowOff>136804</xdr:rowOff>
    </xdr:to>
    <xdr:sp macro="" textlink="">
      <xdr:nvSpPr>
        <xdr:cNvPr id="215" name="楕円 214"/>
        <xdr:cNvSpPr/>
      </xdr:nvSpPr>
      <xdr:spPr>
        <a:xfrm>
          <a:off x="4902200" y="144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7281</xdr:rowOff>
    </xdr:from>
    <xdr:ext cx="762000" cy="259045"/>
    <xdr:sp macro="" textlink="">
      <xdr:nvSpPr>
        <xdr:cNvPr id="216" name="人件費・物件費等の状況該当値テキスト"/>
        <xdr:cNvSpPr txBox="1"/>
      </xdr:nvSpPr>
      <xdr:spPr>
        <a:xfrm>
          <a:off x="5041900" y="1440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66797</xdr:rowOff>
    </xdr:from>
    <xdr:to>
      <xdr:col>19</xdr:col>
      <xdr:colOff>184150</xdr:colOff>
      <xdr:row>84</xdr:row>
      <xdr:rowOff>168397</xdr:rowOff>
    </xdr:to>
    <xdr:sp macro="" textlink="">
      <xdr:nvSpPr>
        <xdr:cNvPr id="217" name="楕円 216"/>
        <xdr:cNvSpPr/>
      </xdr:nvSpPr>
      <xdr:spPr>
        <a:xfrm>
          <a:off x="4064000" y="144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153174</xdr:rowOff>
    </xdr:from>
    <xdr:ext cx="736600" cy="259045"/>
    <xdr:sp macro="" textlink="">
      <xdr:nvSpPr>
        <xdr:cNvPr id="218" name="テキスト ボックス 217"/>
        <xdr:cNvSpPr txBox="1"/>
      </xdr:nvSpPr>
      <xdr:spPr>
        <a:xfrm>
          <a:off x="3733800" y="1455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156043</xdr:rowOff>
    </xdr:from>
    <xdr:to>
      <xdr:col>15</xdr:col>
      <xdr:colOff>133350</xdr:colOff>
      <xdr:row>84</xdr:row>
      <xdr:rowOff>86193</xdr:rowOff>
    </xdr:to>
    <xdr:sp macro="" textlink="">
      <xdr:nvSpPr>
        <xdr:cNvPr id="219" name="楕円 218"/>
        <xdr:cNvSpPr/>
      </xdr:nvSpPr>
      <xdr:spPr>
        <a:xfrm>
          <a:off x="3175000" y="143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70970</xdr:rowOff>
    </xdr:from>
    <xdr:ext cx="762000" cy="259045"/>
    <xdr:sp macro="" textlink="">
      <xdr:nvSpPr>
        <xdr:cNvPr id="220" name="テキスト ボックス 219"/>
        <xdr:cNvSpPr txBox="1"/>
      </xdr:nvSpPr>
      <xdr:spPr>
        <a:xfrm>
          <a:off x="2844800" y="1447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19579</xdr:rowOff>
    </xdr:from>
    <xdr:to>
      <xdr:col>11</xdr:col>
      <xdr:colOff>82550</xdr:colOff>
      <xdr:row>84</xdr:row>
      <xdr:rowOff>121179</xdr:rowOff>
    </xdr:to>
    <xdr:sp macro="" textlink="">
      <xdr:nvSpPr>
        <xdr:cNvPr id="221" name="楕円 220"/>
        <xdr:cNvSpPr/>
      </xdr:nvSpPr>
      <xdr:spPr>
        <a:xfrm>
          <a:off x="2286000" y="144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105956</xdr:rowOff>
    </xdr:from>
    <xdr:ext cx="762000" cy="259045"/>
    <xdr:sp macro="" textlink="">
      <xdr:nvSpPr>
        <xdr:cNvPr id="222" name="テキスト ボックス 221"/>
        <xdr:cNvSpPr txBox="1"/>
      </xdr:nvSpPr>
      <xdr:spPr>
        <a:xfrm>
          <a:off x="1955800" y="1450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52460</xdr:rowOff>
    </xdr:from>
    <xdr:to>
      <xdr:col>7</xdr:col>
      <xdr:colOff>31750</xdr:colOff>
      <xdr:row>83</xdr:row>
      <xdr:rowOff>154060</xdr:rowOff>
    </xdr:to>
    <xdr:sp macro="" textlink="">
      <xdr:nvSpPr>
        <xdr:cNvPr id="223" name="楕円 222"/>
        <xdr:cNvSpPr/>
      </xdr:nvSpPr>
      <xdr:spPr>
        <a:xfrm>
          <a:off x="1397000" y="142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138837</xdr:rowOff>
    </xdr:from>
    <xdr:ext cx="762000" cy="259045"/>
    <xdr:sp macro="" textlink="">
      <xdr:nvSpPr>
        <xdr:cNvPr id="224" name="テキスト ボックス 223"/>
        <xdr:cNvSpPr txBox="1"/>
      </xdr:nvSpPr>
      <xdr:spPr>
        <a:xfrm>
          <a:off x="1066800" y="143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連続で</a:t>
          </a:r>
          <a:r>
            <a:rPr kumimoji="1" lang="ja-JP" altLang="ja-JP" sz="1100">
              <a:solidFill>
                <a:schemeClr val="dk1"/>
              </a:solidFill>
              <a:effectLst/>
              <a:latin typeface="+mn-lt"/>
              <a:ea typeface="+mn-ea"/>
              <a:cs typeface="+mn-cs"/>
            </a:rPr>
            <a:t>同率</a:t>
          </a:r>
          <a:r>
            <a:rPr kumimoji="1" lang="ja-JP" altLang="en-US" sz="1100">
              <a:solidFill>
                <a:schemeClr val="dk1"/>
              </a:solidFill>
              <a:effectLst/>
              <a:latin typeface="+mn-lt"/>
              <a:ea typeface="+mn-ea"/>
              <a:cs typeface="+mn-cs"/>
            </a:rPr>
            <a:t>の９８．０</a:t>
          </a:r>
          <a:r>
            <a:rPr kumimoji="1" lang="ja-JP" altLang="ja-JP" sz="1100">
              <a:solidFill>
                <a:schemeClr val="dk1"/>
              </a:solidFill>
              <a:effectLst/>
              <a:latin typeface="+mn-lt"/>
              <a:ea typeface="+mn-ea"/>
              <a:cs typeface="+mn-cs"/>
            </a:rPr>
            <a:t>、国を２ポイント下回っているが、類似団体内平均値</a:t>
          </a:r>
          <a:r>
            <a:rPr kumimoji="1" lang="ja-JP" altLang="en-US" sz="1100">
              <a:solidFill>
                <a:schemeClr val="dk1"/>
              </a:solidFill>
              <a:effectLst/>
              <a:latin typeface="+mn-lt"/>
              <a:ea typeface="+mn-ea"/>
              <a:cs typeface="+mn-cs"/>
            </a:rPr>
            <a:t>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今後も適正な給与水準の確保に努める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8" name="直線コネクタ 257"/>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1" name="直線コネクタ 260"/>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157904</xdr:rowOff>
    </xdr:to>
    <xdr:cxnSp macro="">
      <xdr:nvCxnSpPr>
        <xdr:cNvPr id="264" name="直線コネクタ 263"/>
        <xdr:cNvCxnSpPr/>
      </xdr:nvCxnSpPr>
      <xdr:spPr>
        <a:xfrm flipV="1">
          <a:off x="14401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157904</xdr:rowOff>
    </xdr:to>
    <xdr:cxnSp macro="">
      <xdr:nvCxnSpPr>
        <xdr:cNvPr id="267" name="直線コネクタ 266"/>
        <xdr:cNvCxnSpPr/>
      </xdr:nvCxnSpPr>
      <xdr:spPr>
        <a:xfrm>
          <a:off x="13512800" y="1482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3" name="楕円 282"/>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4" name="テキスト ボックス 283"/>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5" name="楕円 284"/>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6" name="テキスト ボックス 285"/>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前年対比０．</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人増の１６．</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人、類似団体内平均値を０．８８人上回っている。引き続き、行政目的を効率的に達成しつつ、定員適正化管理計画等に基づいた職員数の管理に努める。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109125</xdr:rowOff>
    </xdr:from>
    <xdr:to>
      <xdr:col>81</xdr:col>
      <xdr:colOff>44450</xdr:colOff>
      <xdr:row>61</xdr:row>
      <xdr:rowOff>121793</xdr:rowOff>
    </xdr:to>
    <xdr:cxnSp macro="">
      <xdr:nvCxnSpPr>
        <xdr:cNvPr id="317" name="直線コネクタ 316"/>
        <xdr:cNvCxnSpPr/>
      </xdr:nvCxnSpPr>
      <xdr:spPr>
        <a:xfrm>
          <a:off x="16179800" y="10567575"/>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105505</xdr:rowOff>
    </xdr:from>
    <xdr:to>
      <xdr:col>77</xdr:col>
      <xdr:colOff>44450</xdr:colOff>
      <xdr:row>61</xdr:row>
      <xdr:rowOff>109125</xdr:rowOff>
    </xdr:to>
    <xdr:cxnSp macro="">
      <xdr:nvCxnSpPr>
        <xdr:cNvPr id="320" name="直線コネクタ 319"/>
        <xdr:cNvCxnSpPr/>
      </xdr:nvCxnSpPr>
      <xdr:spPr>
        <a:xfrm>
          <a:off x="15290800" y="1056395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24670</xdr:rowOff>
    </xdr:from>
    <xdr:to>
      <xdr:col>72</xdr:col>
      <xdr:colOff>203200</xdr:colOff>
      <xdr:row>61</xdr:row>
      <xdr:rowOff>105505</xdr:rowOff>
    </xdr:to>
    <xdr:cxnSp macro="">
      <xdr:nvCxnSpPr>
        <xdr:cNvPr id="323" name="直線コネクタ 322"/>
        <xdr:cNvCxnSpPr/>
      </xdr:nvCxnSpPr>
      <xdr:spPr>
        <a:xfrm>
          <a:off x="14401800" y="10483120"/>
          <a:ext cx="8890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24670</xdr:rowOff>
    </xdr:to>
    <xdr:cxnSp macro="">
      <xdr:nvCxnSpPr>
        <xdr:cNvPr id="326" name="直線コネクタ 325"/>
        <xdr:cNvCxnSpPr/>
      </xdr:nvCxnSpPr>
      <xdr:spPr>
        <a:xfrm>
          <a:off x="13512800" y="10462006"/>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70993</xdr:rowOff>
    </xdr:from>
    <xdr:to>
      <xdr:col>81</xdr:col>
      <xdr:colOff>95250</xdr:colOff>
      <xdr:row>62</xdr:row>
      <xdr:rowOff>1143</xdr:rowOff>
    </xdr:to>
    <xdr:sp macro="" textlink="">
      <xdr:nvSpPr>
        <xdr:cNvPr id="336" name="楕円 335"/>
        <xdr:cNvSpPr/>
      </xdr:nvSpPr>
      <xdr:spPr>
        <a:xfrm>
          <a:off x="169672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43070</xdr:rowOff>
    </xdr:from>
    <xdr:ext cx="762000" cy="259045"/>
    <xdr:sp macro="" textlink="">
      <xdr:nvSpPr>
        <xdr:cNvPr id="337" name="定員管理の状況該当値テキスト"/>
        <xdr:cNvSpPr txBox="1"/>
      </xdr:nvSpPr>
      <xdr:spPr>
        <a:xfrm>
          <a:off x="17106900" y="1050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58325</xdr:rowOff>
    </xdr:from>
    <xdr:to>
      <xdr:col>77</xdr:col>
      <xdr:colOff>95250</xdr:colOff>
      <xdr:row>61</xdr:row>
      <xdr:rowOff>159925</xdr:rowOff>
    </xdr:to>
    <xdr:sp macro="" textlink="">
      <xdr:nvSpPr>
        <xdr:cNvPr id="338" name="楕円 337"/>
        <xdr:cNvSpPr/>
      </xdr:nvSpPr>
      <xdr:spPr>
        <a:xfrm>
          <a:off x="16129000" y="105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144702</xdr:rowOff>
    </xdr:from>
    <xdr:ext cx="736600" cy="259045"/>
    <xdr:sp macro="" textlink="">
      <xdr:nvSpPr>
        <xdr:cNvPr id="339" name="テキスト ボックス 338"/>
        <xdr:cNvSpPr txBox="1"/>
      </xdr:nvSpPr>
      <xdr:spPr>
        <a:xfrm>
          <a:off x="15798800" y="10603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54705</xdr:rowOff>
    </xdr:from>
    <xdr:to>
      <xdr:col>73</xdr:col>
      <xdr:colOff>44450</xdr:colOff>
      <xdr:row>61</xdr:row>
      <xdr:rowOff>156305</xdr:rowOff>
    </xdr:to>
    <xdr:sp macro="" textlink="">
      <xdr:nvSpPr>
        <xdr:cNvPr id="340" name="楕円 339"/>
        <xdr:cNvSpPr/>
      </xdr:nvSpPr>
      <xdr:spPr>
        <a:xfrm>
          <a:off x="15240000" y="10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141082</xdr:rowOff>
    </xdr:from>
    <xdr:ext cx="762000" cy="259045"/>
    <xdr:sp macro="" textlink="">
      <xdr:nvSpPr>
        <xdr:cNvPr id="341" name="テキスト ボックス 340"/>
        <xdr:cNvSpPr txBox="1"/>
      </xdr:nvSpPr>
      <xdr:spPr>
        <a:xfrm>
          <a:off x="14909800" y="1059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145320</xdr:rowOff>
    </xdr:from>
    <xdr:to>
      <xdr:col>68</xdr:col>
      <xdr:colOff>203200</xdr:colOff>
      <xdr:row>61</xdr:row>
      <xdr:rowOff>75470</xdr:rowOff>
    </xdr:to>
    <xdr:sp macro="" textlink="">
      <xdr:nvSpPr>
        <xdr:cNvPr id="342" name="楕円 341"/>
        <xdr:cNvSpPr/>
      </xdr:nvSpPr>
      <xdr:spPr>
        <a:xfrm>
          <a:off x="14351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85647</xdr:rowOff>
    </xdr:from>
    <xdr:ext cx="762000" cy="259045"/>
    <xdr:sp macro="" textlink="">
      <xdr:nvSpPr>
        <xdr:cNvPr id="343" name="テキスト ボックス 342"/>
        <xdr:cNvSpPr txBox="1"/>
      </xdr:nvSpPr>
      <xdr:spPr>
        <a:xfrm>
          <a:off x="14020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4" name="楕円 343"/>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64533</xdr:rowOff>
    </xdr:from>
    <xdr:ext cx="762000" cy="259045"/>
    <xdr:sp macro="" textlink="">
      <xdr:nvSpPr>
        <xdr:cNvPr id="345" name="テキスト ボックス 344"/>
        <xdr:cNvSpPr txBox="1"/>
      </xdr:nvSpPr>
      <xdr:spPr>
        <a:xfrm>
          <a:off x="13131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の６．３％</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近年は平均値を下回る傾向となっているが、平成２９、３０年度総合体育館</a:t>
          </a:r>
          <a:r>
            <a:rPr kumimoji="1" lang="ja-JP" altLang="en-US" sz="1100">
              <a:solidFill>
                <a:schemeClr val="dk1"/>
              </a:solidFill>
              <a:effectLst/>
              <a:latin typeface="+mn-lt"/>
              <a:ea typeface="+mn-ea"/>
              <a:cs typeface="+mn-cs"/>
            </a:rPr>
            <a:t>改築事業に多額の町債を発行したことから、償還開始となる平成３３年から</a:t>
          </a:r>
          <a:r>
            <a:rPr kumimoji="1" lang="ja-JP" altLang="ja-JP" sz="1100">
              <a:solidFill>
                <a:schemeClr val="dk1"/>
              </a:solidFill>
              <a:effectLst/>
              <a:latin typeface="+mn-lt"/>
              <a:ea typeface="+mn-ea"/>
              <a:cs typeface="+mn-cs"/>
            </a:rPr>
            <a:t>比率が上昇することが見込まれる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減債基金等の償還財源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確保を図り、</a:t>
          </a:r>
          <a:r>
            <a:rPr kumimoji="1" lang="ja-JP" altLang="en-US" sz="1100">
              <a:solidFill>
                <a:schemeClr val="dk1"/>
              </a:solidFill>
              <a:effectLst/>
              <a:latin typeface="+mn-lt"/>
              <a:ea typeface="+mn-ea"/>
              <a:cs typeface="+mn-cs"/>
            </a:rPr>
            <a:t>一般行政の</a:t>
          </a:r>
          <a:r>
            <a:rPr kumimoji="1" lang="ja-JP" altLang="ja-JP" sz="1100">
              <a:solidFill>
                <a:schemeClr val="dk1"/>
              </a:solidFill>
              <a:effectLst/>
              <a:latin typeface="+mn-lt"/>
              <a:ea typeface="+mn-ea"/>
              <a:cs typeface="+mn-cs"/>
            </a:rPr>
            <a:t>運営を圧迫しないよう、適正な起債</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81026</xdr:rowOff>
    </xdr:to>
    <xdr:cxnSp macro="">
      <xdr:nvCxnSpPr>
        <xdr:cNvPr id="376" name="直線コネクタ 375"/>
        <xdr:cNvCxnSpPr/>
      </xdr:nvCxnSpPr>
      <xdr:spPr>
        <a:xfrm flipV="1">
          <a:off x="16179800" y="704773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109982</xdr:rowOff>
    </xdr:to>
    <xdr:cxnSp macro="">
      <xdr:nvCxnSpPr>
        <xdr:cNvPr id="379" name="直線コネクタ 378"/>
        <xdr:cNvCxnSpPr/>
      </xdr:nvCxnSpPr>
      <xdr:spPr>
        <a:xfrm flipV="1">
          <a:off x="15290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143764</xdr:rowOff>
    </xdr:to>
    <xdr:cxnSp macro="">
      <xdr:nvCxnSpPr>
        <xdr:cNvPr id="382" name="直線コネクタ 381"/>
        <xdr:cNvCxnSpPr/>
      </xdr:nvCxnSpPr>
      <xdr:spPr>
        <a:xfrm flipV="1">
          <a:off x="14401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143764</xdr:rowOff>
    </xdr:to>
    <xdr:cxnSp macro="">
      <xdr:nvCxnSpPr>
        <xdr:cNvPr id="385" name="直線コネクタ 384"/>
        <xdr:cNvCxnSpPr/>
      </xdr:nvCxnSpPr>
      <xdr:spPr>
        <a:xfrm>
          <a:off x="13512800" y="715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5" name="楕円 394"/>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396"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7" name="楕円 396"/>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98" name="テキスト ボックス 397"/>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0" name="テキスト ボックス 399"/>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92964</xdr:rowOff>
    </xdr:from>
    <xdr:to>
      <xdr:col>68</xdr:col>
      <xdr:colOff>203200</xdr:colOff>
      <xdr:row>42</xdr:row>
      <xdr:rowOff>23114</xdr:rowOff>
    </xdr:to>
    <xdr:sp macro="" textlink="">
      <xdr:nvSpPr>
        <xdr:cNvPr id="401" name="楕円 400"/>
        <xdr:cNvSpPr/>
      </xdr:nvSpPr>
      <xdr:spPr>
        <a:xfrm>
          <a:off x="14351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33291</xdr:rowOff>
    </xdr:from>
    <xdr:ext cx="762000" cy="259045"/>
    <xdr:sp macro="" textlink="">
      <xdr:nvSpPr>
        <xdr:cNvPr id="402" name="テキスト ボックス 401"/>
        <xdr:cNvSpPr txBox="1"/>
      </xdr:nvSpPr>
      <xdr:spPr>
        <a:xfrm>
          <a:off x="14020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3" name="楕円 402"/>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4" name="テキスト ボックス 40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充当可能な基金があることにより、健全性が保たれている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前年対比１．１％</a:t>
          </a:r>
          <a:r>
            <a:rPr kumimoji="1" lang="ja-JP" altLang="en-US" sz="1100">
              <a:solidFill>
                <a:schemeClr val="dk1"/>
              </a:solidFill>
              <a:effectLst/>
              <a:latin typeface="+mn-lt"/>
              <a:ea typeface="+mn-ea"/>
              <a:cs typeface="+mn-cs"/>
            </a:rPr>
            <a:t>減の１９．５％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今後も定員</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管理計画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に基づいた適正な</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管理</a:t>
          </a:r>
          <a:r>
            <a:rPr kumimoji="1" lang="ja-JP" altLang="en-US" sz="1100">
              <a:solidFill>
                <a:schemeClr val="dk1"/>
              </a:solidFill>
              <a:effectLst/>
              <a:latin typeface="+mn-lt"/>
              <a:ea typeface="+mn-ea"/>
              <a:cs typeface="+mn-cs"/>
            </a:rPr>
            <a:t>、及び適正な給与水準の確保</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40132</xdr:rowOff>
    </xdr:to>
    <xdr:cxnSp macro="">
      <xdr:nvCxnSpPr>
        <xdr:cNvPr id="64" name="直線コネクタ 63"/>
        <xdr:cNvCxnSpPr/>
      </xdr:nvCxnSpPr>
      <xdr:spPr>
        <a:xfrm flipV="1">
          <a:off x="3987800" y="61620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40132</xdr:rowOff>
    </xdr:to>
    <xdr:cxnSp macro="">
      <xdr:nvCxnSpPr>
        <xdr:cNvPr id="67" name="直線コネクタ 66"/>
        <xdr:cNvCxnSpPr/>
      </xdr:nvCxnSpPr>
      <xdr:spPr>
        <a:xfrm>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165862</xdr:rowOff>
    </xdr:to>
    <xdr:cxnSp macro="">
      <xdr:nvCxnSpPr>
        <xdr:cNvPr id="70" name="直線コネクタ 69"/>
        <xdr:cNvCxnSpPr/>
      </xdr:nvCxnSpPr>
      <xdr:spPr>
        <a:xfrm flipV="1">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165862</xdr:rowOff>
    </xdr:to>
    <xdr:cxnSp macro="">
      <xdr:nvCxnSpPr>
        <xdr:cNvPr id="73" name="直線コネクタ 72"/>
        <xdr:cNvCxnSpPr/>
      </xdr:nvCxnSpPr>
      <xdr:spPr>
        <a:xfrm>
          <a:off x="1320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の１４．８％</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。より一層の</a:t>
          </a:r>
          <a:r>
            <a:rPr kumimoji="1" lang="ja-JP" altLang="ja-JP" sz="1100">
              <a:solidFill>
                <a:schemeClr val="dk1"/>
              </a:solidFill>
              <a:effectLst/>
              <a:latin typeface="+mn-lt"/>
              <a:ea typeface="+mn-ea"/>
              <a:cs typeface="+mn-cs"/>
            </a:rPr>
            <a:t>内部管理経費等の削減に努める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117856</xdr:rowOff>
    </xdr:to>
    <xdr:cxnSp macro="">
      <xdr:nvCxnSpPr>
        <xdr:cNvPr id="123" name="直線コネクタ 122"/>
        <xdr:cNvCxnSpPr/>
      </xdr:nvCxnSpPr>
      <xdr:spPr>
        <a:xfrm>
          <a:off x="15671800" y="2495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49276</xdr:rowOff>
    </xdr:from>
    <xdr:to>
      <xdr:col>78</xdr:col>
      <xdr:colOff>69850</xdr:colOff>
      <xdr:row>14</xdr:row>
      <xdr:rowOff>94996</xdr:rowOff>
    </xdr:to>
    <xdr:cxnSp macro="">
      <xdr:nvCxnSpPr>
        <xdr:cNvPr id="126" name="直線コネクタ 125"/>
        <xdr:cNvCxnSpPr/>
      </xdr:nvCxnSpPr>
      <xdr:spPr>
        <a:xfrm>
          <a:off x="14782800" y="2449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49276</xdr:rowOff>
    </xdr:from>
    <xdr:to>
      <xdr:col>73</xdr:col>
      <xdr:colOff>180975</xdr:colOff>
      <xdr:row>14</xdr:row>
      <xdr:rowOff>163576</xdr:rowOff>
    </xdr:to>
    <xdr:cxnSp macro="">
      <xdr:nvCxnSpPr>
        <xdr:cNvPr id="129" name="直線コネクタ 128"/>
        <xdr:cNvCxnSpPr/>
      </xdr:nvCxnSpPr>
      <xdr:spPr>
        <a:xfrm flipV="1">
          <a:off x="13893800" y="24495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49276</xdr:rowOff>
    </xdr:from>
    <xdr:to>
      <xdr:col>69</xdr:col>
      <xdr:colOff>92075</xdr:colOff>
      <xdr:row>14</xdr:row>
      <xdr:rowOff>163576</xdr:rowOff>
    </xdr:to>
    <xdr:cxnSp macro="">
      <xdr:nvCxnSpPr>
        <xdr:cNvPr id="132" name="直線コネクタ 131"/>
        <xdr:cNvCxnSpPr/>
      </xdr:nvCxnSpPr>
      <xdr:spPr>
        <a:xfrm>
          <a:off x="13004800" y="24495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2" name="楕円 141"/>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39133</xdr:rowOff>
    </xdr:from>
    <xdr:ext cx="762000" cy="259045"/>
    <xdr:sp macro="" textlink="">
      <xdr:nvSpPr>
        <xdr:cNvPr id="143" name="物件費該当値テキスト"/>
        <xdr:cNvSpPr txBox="1"/>
      </xdr:nvSpPr>
      <xdr:spPr>
        <a:xfrm>
          <a:off x="16598900" y="243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4" name="楕円 143"/>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130573</xdr:rowOff>
    </xdr:from>
    <xdr:ext cx="736600" cy="259045"/>
    <xdr:sp macro="" textlink="">
      <xdr:nvSpPr>
        <xdr:cNvPr id="145" name="テキスト ボックス 144"/>
        <xdr:cNvSpPr txBox="1"/>
      </xdr:nvSpPr>
      <xdr:spPr>
        <a:xfrm>
          <a:off x="15290800" y="253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169926</xdr:rowOff>
    </xdr:from>
    <xdr:to>
      <xdr:col>74</xdr:col>
      <xdr:colOff>31750</xdr:colOff>
      <xdr:row>14</xdr:row>
      <xdr:rowOff>100076</xdr:rowOff>
    </xdr:to>
    <xdr:sp macro="" textlink="">
      <xdr:nvSpPr>
        <xdr:cNvPr id="146" name="楕円 145"/>
        <xdr:cNvSpPr/>
      </xdr:nvSpPr>
      <xdr:spPr>
        <a:xfrm>
          <a:off x="14732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84853</xdr:rowOff>
    </xdr:from>
    <xdr:ext cx="762000" cy="259045"/>
    <xdr:sp macro="" textlink="">
      <xdr:nvSpPr>
        <xdr:cNvPr id="147" name="テキスト ボックス 146"/>
        <xdr:cNvSpPr txBox="1"/>
      </xdr:nvSpPr>
      <xdr:spPr>
        <a:xfrm>
          <a:off x="144018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48" name="楕円 147"/>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27703</xdr:rowOff>
    </xdr:from>
    <xdr:ext cx="762000" cy="259045"/>
    <xdr:sp macro="" textlink="">
      <xdr:nvSpPr>
        <xdr:cNvPr id="149" name="テキスト ボックス 148"/>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169926</xdr:rowOff>
    </xdr:from>
    <xdr:to>
      <xdr:col>65</xdr:col>
      <xdr:colOff>53975</xdr:colOff>
      <xdr:row>14</xdr:row>
      <xdr:rowOff>100076</xdr:rowOff>
    </xdr:to>
    <xdr:sp macro="" textlink="">
      <xdr:nvSpPr>
        <xdr:cNvPr id="150" name="楕円 149"/>
        <xdr:cNvSpPr/>
      </xdr:nvSpPr>
      <xdr:spPr>
        <a:xfrm>
          <a:off x="12954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84853</xdr:rowOff>
    </xdr:from>
    <xdr:ext cx="762000" cy="259045"/>
    <xdr:sp macro="" textlink="">
      <xdr:nvSpPr>
        <xdr:cNvPr id="151" name="テキスト ボックス 150"/>
        <xdr:cNvSpPr txBox="1"/>
      </xdr:nvSpPr>
      <xdr:spPr>
        <a:xfrm>
          <a:off x="12623800" y="248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前年対比０．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増の３．３％</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子育て支援等による町単独分扶助費が増加傾向である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住民ニーズを的確に捉え、重点項目に集中的に予算配分をするなど、効率的且つ効果的な</a:t>
          </a:r>
          <a:r>
            <a:rPr kumimoji="1" lang="ja-JP" altLang="en-US" sz="1100">
              <a:solidFill>
                <a:schemeClr val="dk1"/>
              </a:solidFill>
              <a:effectLst/>
              <a:latin typeface="+mn-lt"/>
              <a:ea typeface="+mn-ea"/>
              <a:cs typeface="+mn-cs"/>
            </a:rPr>
            <a:t>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4" name="直線コネクタ 183"/>
        <xdr:cNvCxnSpPr/>
      </xdr:nvCxnSpPr>
      <xdr:spPr>
        <a:xfrm>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87" name="直線コネクタ 186"/>
        <xdr:cNvCxnSpPr/>
      </xdr:nvCxnSpPr>
      <xdr:spPr>
        <a:xfrm flipV="1">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90" name="直線コネクタ 189"/>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50800</xdr:rowOff>
    </xdr:to>
    <xdr:cxnSp macro="">
      <xdr:nvCxnSpPr>
        <xdr:cNvPr id="193" name="直線コネクタ 192"/>
        <xdr:cNvCxnSpPr/>
      </xdr:nvCxnSpPr>
      <xdr:spPr>
        <a:xfrm>
          <a:off x="1320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増の１１．５％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a:t>
          </a:r>
          <a:r>
            <a:rPr kumimoji="1" lang="ja-JP" altLang="en-US" sz="1100">
              <a:solidFill>
                <a:schemeClr val="dk1"/>
              </a:solidFill>
              <a:effectLst/>
              <a:latin typeface="+mn-lt"/>
              <a:ea typeface="+mn-ea"/>
              <a:cs typeface="+mn-cs"/>
            </a:rPr>
            <a:t>での</a:t>
          </a:r>
          <a:r>
            <a:rPr kumimoji="1" lang="ja-JP" altLang="ja-JP" sz="1100">
              <a:solidFill>
                <a:schemeClr val="dk1"/>
              </a:solidFill>
              <a:effectLst/>
              <a:latin typeface="+mn-lt"/>
              <a:ea typeface="+mn-ea"/>
              <a:cs typeface="+mn-cs"/>
            </a:rPr>
            <a:t>採算性、収支バランスの均衡</a:t>
          </a:r>
          <a:r>
            <a:rPr kumimoji="1" lang="ja-JP" altLang="en-US" sz="1100">
              <a:solidFill>
                <a:schemeClr val="dk1"/>
              </a:solidFill>
              <a:effectLst/>
              <a:latin typeface="+mn-lt"/>
              <a:ea typeface="+mn-ea"/>
              <a:cs typeface="+mn-cs"/>
            </a:rPr>
            <a:t>を図り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創意工夫と効率化による経費の削減、より一層の歳入確保により、特別会計</a:t>
          </a:r>
          <a:r>
            <a:rPr kumimoji="1" lang="ja-JP" altLang="ja-JP" sz="1100">
              <a:solidFill>
                <a:schemeClr val="dk1"/>
              </a:solidFill>
              <a:effectLst/>
              <a:latin typeface="+mn-lt"/>
              <a:ea typeface="+mn-ea"/>
              <a:cs typeface="+mn-cs"/>
            </a:rPr>
            <a:t>への繰出金の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81280</xdr:rowOff>
    </xdr:to>
    <xdr:cxnSp macro="">
      <xdr:nvCxnSpPr>
        <xdr:cNvPr id="242" name="直線コネクタ 241"/>
        <xdr:cNvCxnSpPr/>
      </xdr:nvCxnSpPr>
      <xdr:spPr>
        <a:xfrm>
          <a:off x="15671800" y="9623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26416</xdr:rowOff>
    </xdr:to>
    <xdr:cxnSp macro="">
      <xdr:nvCxnSpPr>
        <xdr:cNvPr id="245" name="直線コネクタ 244"/>
        <xdr:cNvCxnSpPr/>
      </xdr:nvCxnSpPr>
      <xdr:spPr>
        <a:xfrm flipV="1">
          <a:off x="14782800" y="9623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62992</xdr:rowOff>
    </xdr:to>
    <xdr:cxnSp macro="">
      <xdr:nvCxnSpPr>
        <xdr:cNvPr id="248" name="直線コネクタ 247"/>
        <xdr:cNvCxnSpPr/>
      </xdr:nvCxnSpPr>
      <xdr:spPr>
        <a:xfrm flipV="1">
          <a:off x="13893800" y="9627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62992</xdr:rowOff>
    </xdr:to>
    <xdr:cxnSp macro="">
      <xdr:nvCxnSpPr>
        <xdr:cNvPr id="251" name="直線コネクタ 250"/>
        <xdr:cNvCxnSpPr/>
      </xdr:nvCxnSpPr>
      <xdr:spPr>
        <a:xfrm>
          <a:off x="13004800" y="95590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1" name="楕円 260"/>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2"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3" name="楕円 262"/>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4" name="テキスト ボックス 263"/>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65" name="楕円 264"/>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66" name="テキスト ボックス 265"/>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9" name="楕円 268"/>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70" name="テキスト ボックス 269"/>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前年対比０．３％増</a:t>
          </a:r>
          <a:r>
            <a:rPr kumimoji="1" lang="ja-JP" altLang="en-US" sz="1100">
              <a:solidFill>
                <a:schemeClr val="dk1"/>
              </a:solidFill>
              <a:effectLst/>
              <a:latin typeface="+mn-lt"/>
              <a:ea typeface="+mn-ea"/>
              <a:cs typeface="+mn-cs"/>
            </a:rPr>
            <a:t>の１４．６％</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部事務組合</a:t>
          </a:r>
          <a:r>
            <a:rPr kumimoji="1" lang="ja-JP" altLang="en-US" sz="1100">
              <a:solidFill>
                <a:schemeClr val="dk1"/>
              </a:solidFill>
              <a:effectLst/>
              <a:latin typeface="+mn-lt"/>
              <a:ea typeface="+mn-ea"/>
              <a:cs typeface="+mn-cs"/>
            </a:rPr>
            <a:t>、国保</a:t>
          </a:r>
          <a:r>
            <a:rPr kumimoji="1" lang="ja-JP" altLang="ja-JP" sz="1100">
              <a:solidFill>
                <a:schemeClr val="dk1"/>
              </a:solidFill>
              <a:effectLst/>
              <a:latin typeface="+mn-lt"/>
              <a:ea typeface="+mn-ea"/>
              <a:cs typeface="+mn-cs"/>
            </a:rPr>
            <a:t>病院</a:t>
          </a:r>
          <a:r>
            <a:rPr kumimoji="1" lang="ja-JP" altLang="en-US" sz="1100">
              <a:solidFill>
                <a:schemeClr val="dk1"/>
              </a:solidFill>
              <a:effectLst/>
              <a:latin typeface="+mn-lt"/>
              <a:ea typeface="+mn-ea"/>
              <a:cs typeface="+mn-cs"/>
            </a:rPr>
            <a:t>会計、介護老人保健施設会計</a:t>
          </a:r>
          <a:r>
            <a:rPr kumimoji="1" lang="ja-JP" altLang="ja-JP" sz="1100">
              <a:solidFill>
                <a:schemeClr val="dk1"/>
              </a:solidFill>
              <a:effectLst/>
              <a:latin typeface="+mn-lt"/>
              <a:ea typeface="+mn-ea"/>
              <a:cs typeface="+mn-cs"/>
            </a:rPr>
            <a:t>への繰出金の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また、地方創生、</a:t>
          </a:r>
          <a:r>
            <a:rPr kumimoji="1" lang="ja-JP" altLang="ja-JP" sz="1100">
              <a:solidFill>
                <a:schemeClr val="dk1"/>
              </a:solidFill>
              <a:effectLst/>
              <a:latin typeface="+mn-lt"/>
              <a:ea typeface="+mn-ea"/>
              <a:cs typeface="+mn-cs"/>
            </a:rPr>
            <a:t>子育て支援</a:t>
          </a:r>
          <a:r>
            <a:rPr kumimoji="1" lang="ja-JP" altLang="en-US" sz="1100">
              <a:solidFill>
                <a:schemeClr val="dk1"/>
              </a:solidFill>
              <a:effectLst/>
              <a:latin typeface="+mn-lt"/>
              <a:ea typeface="+mn-ea"/>
              <a:cs typeface="+mn-cs"/>
            </a:rPr>
            <a:t>、産業振興</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の補助費については、</a:t>
          </a:r>
          <a:r>
            <a:rPr kumimoji="1" lang="ja-JP" altLang="ja-JP" sz="1100">
              <a:solidFill>
                <a:schemeClr val="dk1"/>
              </a:solidFill>
              <a:effectLst/>
              <a:latin typeface="+mn-lt"/>
              <a:ea typeface="+mn-ea"/>
              <a:cs typeface="+mn-cs"/>
            </a:rPr>
            <a:t>住民ニーズを的確に捉え、重点項目に集中的に予算配分をするなど、効率的且つ効果的な財政運営に努める。</a:t>
          </a:r>
          <a:endParaRPr lang="ja-JP" altLang="ja-JP" sz="14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0" name="直線コネクタ 299"/>
        <xdr:cNvCxnSpPr/>
      </xdr:nvCxnSpPr>
      <xdr:spPr>
        <a:xfrm>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37846</xdr:rowOff>
    </xdr:to>
    <xdr:cxnSp macro="">
      <xdr:nvCxnSpPr>
        <xdr:cNvPr id="303" name="直線コネクタ 302"/>
        <xdr:cNvCxnSpPr/>
      </xdr:nvCxnSpPr>
      <xdr:spPr>
        <a:xfrm>
          <a:off x="14782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06" name="直線コネクタ 305"/>
        <xdr:cNvCxnSpPr/>
      </xdr:nvCxnSpPr>
      <xdr:spPr>
        <a:xfrm flipV="1">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60706</xdr:rowOff>
    </xdr:to>
    <xdr:cxnSp macro="">
      <xdr:nvCxnSpPr>
        <xdr:cNvPr id="309" name="直線コネクタ 308"/>
        <xdr:cNvCxnSpPr/>
      </xdr:nvCxnSpPr>
      <xdr:spPr>
        <a:xfrm>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1" name="楕円 320"/>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2" name="テキスト ボックス 321"/>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5" name="楕円 324"/>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6" name="テキスト ボックス 325"/>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前年対比０．２％</a:t>
          </a:r>
          <a:r>
            <a:rPr kumimoji="1" lang="ja-JP" altLang="en-US" sz="1100">
              <a:solidFill>
                <a:schemeClr val="dk1"/>
              </a:solidFill>
              <a:effectLst/>
              <a:latin typeface="+mn-lt"/>
              <a:ea typeface="+mn-ea"/>
              <a:cs typeface="+mn-cs"/>
            </a:rPr>
            <a:t>減の１５．８％</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自主財源</a:t>
          </a:r>
          <a:r>
            <a:rPr kumimoji="1" lang="ja-JP" altLang="en-US" sz="1100">
              <a:solidFill>
                <a:schemeClr val="dk1"/>
              </a:solidFill>
              <a:effectLst/>
              <a:latin typeface="+mn-lt"/>
              <a:ea typeface="+mn-ea"/>
              <a:cs typeface="+mn-cs"/>
            </a:rPr>
            <a:t>が少ない</a:t>
          </a:r>
          <a:r>
            <a:rPr kumimoji="1" lang="ja-JP" altLang="ja-JP" sz="1100">
              <a:solidFill>
                <a:schemeClr val="dk1"/>
              </a:solidFill>
              <a:effectLst/>
              <a:latin typeface="+mn-lt"/>
              <a:ea typeface="+mn-ea"/>
              <a:cs typeface="+mn-cs"/>
            </a:rPr>
            <a:t>本町では、</a:t>
          </a:r>
          <a:r>
            <a:rPr kumimoji="1" lang="ja-JP" altLang="en-US" sz="1100">
              <a:solidFill>
                <a:schemeClr val="dk1"/>
              </a:solidFill>
              <a:effectLst/>
              <a:latin typeface="+mn-lt"/>
              <a:ea typeface="+mn-ea"/>
              <a:cs typeface="+mn-cs"/>
            </a:rPr>
            <a:t>大</a:t>
          </a:r>
          <a:r>
            <a:rPr kumimoji="1" lang="ja-JP" altLang="ja-JP" sz="1100">
              <a:solidFill>
                <a:schemeClr val="dk1"/>
              </a:solidFill>
              <a:effectLst/>
              <a:latin typeface="+mn-lt"/>
              <a:ea typeface="+mn-ea"/>
              <a:cs typeface="+mn-cs"/>
            </a:rPr>
            <a:t>規模事業を行う場合</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に頼らざるを得ない状況</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、財政的に優遇措置のある資金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活用するなど、公債費が財政運営を圧迫する大きな要因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ることを念頭に</a:t>
          </a:r>
          <a:r>
            <a:rPr kumimoji="1" lang="ja-JP" altLang="en-US" sz="1100">
              <a:solidFill>
                <a:schemeClr val="dk1"/>
              </a:solidFill>
              <a:effectLst/>
              <a:latin typeface="+mn-lt"/>
              <a:ea typeface="+mn-ea"/>
              <a:cs typeface="+mn-cs"/>
            </a:rPr>
            <a:t>置き</a:t>
          </a:r>
          <a:r>
            <a:rPr kumimoji="1" lang="ja-JP" altLang="ja-JP" sz="1100">
              <a:solidFill>
                <a:schemeClr val="dk1"/>
              </a:solidFill>
              <a:effectLst/>
              <a:latin typeface="+mn-lt"/>
              <a:ea typeface="+mn-ea"/>
              <a:cs typeface="+mn-cs"/>
            </a:rPr>
            <a:t>、一般行政の運営を圧迫しないよう、</a:t>
          </a:r>
          <a:r>
            <a:rPr kumimoji="1" lang="ja-JP" altLang="en-US" sz="1100">
              <a:solidFill>
                <a:schemeClr val="dk1"/>
              </a:solidFill>
              <a:effectLst/>
              <a:latin typeface="+mn-lt"/>
              <a:ea typeface="+mn-ea"/>
              <a:cs typeface="+mn-cs"/>
            </a:rPr>
            <a:t>しっかりした計画をもって</a:t>
          </a:r>
          <a:r>
            <a:rPr kumimoji="1" lang="ja-JP" altLang="ja-JP" sz="1100">
              <a:solidFill>
                <a:schemeClr val="dk1"/>
              </a:solidFill>
              <a:effectLst/>
              <a:latin typeface="+mn-lt"/>
              <a:ea typeface="+mn-ea"/>
              <a:cs typeface="+mn-cs"/>
            </a:rPr>
            <a:t>適正な起債管理に努める。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115570</xdr:rowOff>
    </xdr:to>
    <xdr:cxnSp macro="">
      <xdr:nvCxnSpPr>
        <xdr:cNvPr id="358" name="直線コネクタ 357"/>
        <xdr:cNvCxnSpPr/>
      </xdr:nvCxnSpPr>
      <xdr:spPr>
        <a:xfrm flipV="1">
          <a:off x="3987800" y="13308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115570</xdr:rowOff>
    </xdr:to>
    <xdr:cxnSp macro="">
      <xdr:nvCxnSpPr>
        <xdr:cNvPr id="361" name="直線コネクタ 360"/>
        <xdr:cNvCxnSpPr/>
      </xdr:nvCxnSpPr>
      <xdr:spPr>
        <a:xfrm>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3556</xdr:rowOff>
    </xdr:to>
    <xdr:cxnSp macro="">
      <xdr:nvCxnSpPr>
        <xdr:cNvPr id="364" name="直線コネクタ 363"/>
        <xdr:cNvCxnSpPr/>
      </xdr:nvCxnSpPr>
      <xdr:spPr>
        <a:xfrm flipV="1">
          <a:off x="2209800" y="13308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67" name="直線コネクタ 366"/>
        <xdr:cNvCxnSpPr/>
      </xdr:nvCxnSpPr>
      <xdr:spPr>
        <a:xfrm>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77" name="楕円 376"/>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78"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79" name="楕円 37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1" name="楕円 380"/>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82" name="テキスト ボックス 381"/>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5" name="楕円 384"/>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6" name="テキスト ボックス 385"/>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の６３．７％</a:t>
          </a:r>
          <a:r>
            <a:rPr kumimoji="1" lang="ja-JP" altLang="ja-JP" sz="1100">
              <a:solidFill>
                <a:schemeClr val="dk1"/>
              </a:solidFill>
              <a:effectLst/>
              <a:latin typeface="+mn-lt"/>
              <a:ea typeface="+mn-ea"/>
              <a:cs typeface="+mn-cs"/>
            </a:rPr>
            <a:t>、類似団体内平均値を３．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創意工夫と効率化による経費の削減、より一層の歳入確保を図りながら、</a:t>
          </a:r>
          <a:r>
            <a:rPr kumimoji="1" lang="ja-JP" altLang="en-US" sz="1100">
              <a:solidFill>
                <a:schemeClr val="dk1"/>
              </a:solidFill>
              <a:effectLst/>
              <a:latin typeface="+mn-lt"/>
              <a:ea typeface="+mn-ea"/>
              <a:cs typeface="+mn-cs"/>
            </a:rPr>
            <a:t>健全な財政運営に</a:t>
          </a:r>
          <a:r>
            <a:rPr kumimoji="1" lang="ja-JP" altLang="ja-JP" sz="1100">
              <a:solidFill>
                <a:schemeClr val="dk1"/>
              </a:solidFill>
              <a:effectLst/>
              <a:latin typeface="+mn-lt"/>
              <a:ea typeface="+mn-ea"/>
              <a:cs typeface="+mn-cs"/>
            </a:rPr>
            <a:t>努める。</a:t>
          </a:r>
          <a:endParaRPr lang="ja-JP" altLang="ja-JP">
            <a:effectLst/>
          </a:endParaRPr>
        </a:p>
        <a:p>
          <a:pPr eaLnBrk="1" fontAlgn="auto" latinLnBrk="0" hangingPunct="1"/>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7801</xdr:rowOff>
    </xdr:from>
    <xdr:to>
      <xdr:col>82</xdr:col>
      <xdr:colOff>107950</xdr:colOff>
      <xdr:row>75</xdr:row>
      <xdr:rowOff>43724</xdr:rowOff>
    </xdr:to>
    <xdr:cxnSp macro="">
      <xdr:nvCxnSpPr>
        <xdr:cNvPr id="421" name="直線コネクタ 420"/>
        <xdr:cNvCxnSpPr/>
      </xdr:nvCxnSpPr>
      <xdr:spPr>
        <a:xfrm>
          <a:off x="15671800" y="12866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113937</xdr:rowOff>
    </xdr:from>
    <xdr:to>
      <xdr:col>78</xdr:col>
      <xdr:colOff>69850</xdr:colOff>
      <xdr:row>75</xdr:row>
      <xdr:rowOff>7801</xdr:rowOff>
    </xdr:to>
    <xdr:cxnSp macro="">
      <xdr:nvCxnSpPr>
        <xdr:cNvPr id="424" name="直線コネクタ 423"/>
        <xdr:cNvCxnSpPr/>
      </xdr:nvCxnSpPr>
      <xdr:spPr>
        <a:xfrm>
          <a:off x="14782800" y="12801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113937</xdr:rowOff>
    </xdr:from>
    <xdr:to>
      <xdr:col>73</xdr:col>
      <xdr:colOff>180975</xdr:colOff>
      <xdr:row>75</xdr:row>
      <xdr:rowOff>69850</xdr:rowOff>
    </xdr:to>
    <xdr:cxnSp macro="">
      <xdr:nvCxnSpPr>
        <xdr:cNvPr id="427" name="直線コネクタ 426"/>
        <xdr:cNvCxnSpPr/>
      </xdr:nvCxnSpPr>
      <xdr:spPr>
        <a:xfrm flipV="1">
          <a:off x="13893800" y="1280123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75</xdr:row>
      <xdr:rowOff>69850</xdr:rowOff>
    </xdr:to>
    <xdr:cxnSp macro="">
      <xdr:nvCxnSpPr>
        <xdr:cNvPr id="430" name="直線コネクタ 429"/>
        <xdr:cNvCxnSpPr/>
      </xdr:nvCxnSpPr>
      <xdr:spPr>
        <a:xfrm>
          <a:off x="13004800" y="12722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164374</xdr:rowOff>
    </xdr:from>
    <xdr:to>
      <xdr:col>82</xdr:col>
      <xdr:colOff>158750</xdr:colOff>
      <xdr:row>75</xdr:row>
      <xdr:rowOff>94524</xdr:rowOff>
    </xdr:to>
    <xdr:sp macro="" textlink="">
      <xdr:nvSpPr>
        <xdr:cNvPr id="440" name="楕円 439"/>
        <xdr:cNvSpPr/>
      </xdr:nvSpPr>
      <xdr:spPr>
        <a:xfrm>
          <a:off x="16459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9451</xdr:rowOff>
    </xdr:from>
    <xdr:ext cx="762000" cy="259045"/>
    <xdr:sp macro="" textlink="">
      <xdr:nvSpPr>
        <xdr:cNvPr id="441" name="公債費以外該当値テキスト"/>
        <xdr:cNvSpPr txBox="1"/>
      </xdr:nvSpPr>
      <xdr:spPr>
        <a:xfrm>
          <a:off x="16598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128451</xdr:rowOff>
    </xdr:from>
    <xdr:to>
      <xdr:col>78</xdr:col>
      <xdr:colOff>120650</xdr:colOff>
      <xdr:row>75</xdr:row>
      <xdr:rowOff>58601</xdr:rowOff>
    </xdr:to>
    <xdr:sp macro="" textlink="">
      <xdr:nvSpPr>
        <xdr:cNvPr id="442" name="楕円 441"/>
        <xdr:cNvSpPr/>
      </xdr:nvSpPr>
      <xdr:spPr>
        <a:xfrm>
          <a:off x="15621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68778</xdr:rowOff>
    </xdr:from>
    <xdr:ext cx="736600" cy="259045"/>
    <xdr:sp macro="" textlink="">
      <xdr:nvSpPr>
        <xdr:cNvPr id="443" name="テキスト ボックス 442"/>
        <xdr:cNvSpPr txBox="1"/>
      </xdr:nvSpPr>
      <xdr:spPr>
        <a:xfrm>
          <a:off x="15290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63137</xdr:rowOff>
    </xdr:from>
    <xdr:to>
      <xdr:col>74</xdr:col>
      <xdr:colOff>31750</xdr:colOff>
      <xdr:row>74</xdr:row>
      <xdr:rowOff>164737</xdr:rowOff>
    </xdr:to>
    <xdr:sp macro="" textlink="">
      <xdr:nvSpPr>
        <xdr:cNvPr id="444" name="楕円 443"/>
        <xdr:cNvSpPr/>
      </xdr:nvSpPr>
      <xdr:spPr>
        <a:xfrm>
          <a:off x="14732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3464</xdr:rowOff>
    </xdr:from>
    <xdr:ext cx="762000" cy="259045"/>
    <xdr:sp macro="" textlink="">
      <xdr:nvSpPr>
        <xdr:cNvPr id="445" name="テキスト ボックス 444"/>
        <xdr:cNvSpPr txBox="1"/>
      </xdr:nvSpPr>
      <xdr:spPr>
        <a:xfrm>
          <a:off x="14401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6" name="楕円 445"/>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7" name="テキスト ボックス 446"/>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48" name="楕円 447"/>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49" name="テキスト ボックス 448"/>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93072</xdr:rowOff>
    </xdr:from>
    <xdr:to>
      <xdr:col>29</xdr:col>
      <xdr:colOff>127000</xdr:colOff>
      <xdr:row>15</xdr:row>
      <xdr:rowOff>136843</xdr:rowOff>
    </xdr:to>
    <xdr:cxnSp macro="">
      <xdr:nvCxnSpPr>
        <xdr:cNvPr id="46" name="直線コネクタ 45"/>
        <xdr:cNvCxnSpPr/>
      </xdr:nvCxnSpPr>
      <xdr:spPr bwMode="auto">
        <a:xfrm flipV="1">
          <a:off x="5003800" y="2712447"/>
          <a:ext cx="647700" cy="4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136843</xdr:rowOff>
    </xdr:from>
    <xdr:to>
      <xdr:col>26</xdr:col>
      <xdr:colOff>50800</xdr:colOff>
      <xdr:row>16</xdr:row>
      <xdr:rowOff>2689</xdr:rowOff>
    </xdr:to>
    <xdr:cxnSp macro="">
      <xdr:nvCxnSpPr>
        <xdr:cNvPr id="49" name="直線コネクタ 48"/>
        <xdr:cNvCxnSpPr/>
      </xdr:nvCxnSpPr>
      <xdr:spPr bwMode="auto">
        <a:xfrm flipV="1">
          <a:off x="4305300" y="2756218"/>
          <a:ext cx="698500" cy="3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157114</xdr:rowOff>
    </xdr:from>
    <xdr:to>
      <xdr:col>22</xdr:col>
      <xdr:colOff>114300</xdr:colOff>
      <xdr:row>16</xdr:row>
      <xdr:rowOff>2689</xdr:rowOff>
    </xdr:to>
    <xdr:cxnSp macro="">
      <xdr:nvCxnSpPr>
        <xdr:cNvPr id="52" name="直線コネクタ 51"/>
        <xdr:cNvCxnSpPr/>
      </xdr:nvCxnSpPr>
      <xdr:spPr bwMode="auto">
        <a:xfrm>
          <a:off x="3606800" y="2776489"/>
          <a:ext cx="698500" cy="1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157114</xdr:rowOff>
    </xdr:from>
    <xdr:to>
      <xdr:col>18</xdr:col>
      <xdr:colOff>177800</xdr:colOff>
      <xdr:row>16</xdr:row>
      <xdr:rowOff>62794</xdr:rowOff>
    </xdr:to>
    <xdr:cxnSp macro="">
      <xdr:nvCxnSpPr>
        <xdr:cNvPr id="55" name="直線コネクタ 54"/>
        <xdr:cNvCxnSpPr/>
      </xdr:nvCxnSpPr>
      <xdr:spPr bwMode="auto">
        <a:xfrm flipV="1">
          <a:off x="2908300" y="2776489"/>
          <a:ext cx="698500" cy="7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42272</xdr:rowOff>
    </xdr:from>
    <xdr:to>
      <xdr:col>29</xdr:col>
      <xdr:colOff>177800</xdr:colOff>
      <xdr:row>15</xdr:row>
      <xdr:rowOff>143872</xdr:rowOff>
    </xdr:to>
    <xdr:sp macro="" textlink="">
      <xdr:nvSpPr>
        <xdr:cNvPr id="65" name="楕円 64"/>
        <xdr:cNvSpPr/>
      </xdr:nvSpPr>
      <xdr:spPr bwMode="auto">
        <a:xfrm>
          <a:off x="5600700" y="266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58799</xdr:rowOff>
    </xdr:from>
    <xdr:ext cx="762000" cy="259045"/>
    <xdr:sp macro="" textlink="">
      <xdr:nvSpPr>
        <xdr:cNvPr id="66" name="人口1人当たり決算額の推移該当値テキスト130"/>
        <xdr:cNvSpPr txBox="1"/>
      </xdr:nvSpPr>
      <xdr:spPr>
        <a:xfrm>
          <a:off x="5740400" y="250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86043</xdr:rowOff>
    </xdr:from>
    <xdr:to>
      <xdr:col>26</xdr:col>
      <xdr:colOff>101600</xdr:colOff>
      <xdr:row>16</xdr:row>
      <xdr:rowOff>16193</xdr:rowOff>
    </xdr:to>
    <xdr:sp macro="" textlink="">
      <xdr:nvSpPr>
        <xdr:cNvPr id="67" name="楕円 66"/>
        <xdr:cNvSpPr/>
      </xdr:nvSpPr>
      <xdr:spPr bwMode="auto">
        <a:xfrm>
          <a:off x="4953000" y="270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26370</xdr:rowOff>
    </xdr:from>
    <xdr:ext cx="736600" cy="259045"/>
    <xdr:sp macro="" textlink="">
      <xdr:nvSpPr>
        <xdr:cNvPr id="68" name="テキスト ボックス 67"/>
        <xdr:cNvSpPr txBox="1"/>
      </xdr:nvSpPr>
      <xdr:spPr>
        <a:xfrm>
          <a:off x="4622800" y="247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123339</xdr:rowOff>
    </xdr:from>
    <xdr:to>
      <xdr:col>22</xdr:col>
      <xdr:colOff>165100</xdr:colOff>
      <xdr:row>16</xdr:row>
      <xdr:rowOff>53489</xdr:rowOff>
    </xdr:to>
    <xdr:sp macro="" textlink="">
      <xdr:nvSpPr>
        <xdr:cNvPr id="69" name="楕円 68"/>
        <xdr:cNvSpPr/>
      </xdr:nvSpPr>
      <xdr:spPr bwMode="auto">
        <a:xfrm>
          <a:off x="4254500" y="274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63666</xdr:rowOff>
    </xdr:from>
    <xdr:ext cx="762000" cy="259045"/>
    <xdr:sp macro="" textlink="">
      <xdr:nvSpPr>
        <xdr:cNvPr id="70" name="テキスト ボックス 69"/>
        <xdr:cNvSpPr txBox="1"/>
      </xdr:nvSpPr>
      <xdr:spPr>
        <a:xfrm>
          <a:off x="3924300" y="251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106314</xdr:rowOff>
    </xdr:from>
    <xdr:to>
      <xdr:col>19</xdr:col>
      <xdr:colOff>38100</xdr:colOff>
      <xdr:row>16</xdr:row>
      <xdr:rowOff>36464</xdr:rowOff>
    </xdr:to>
    <xdr:sp macro="" textlink="">
      <xdr:nvSpPr>
        <xdr:cNvPr id="71" name="楕円 70"/>
        <xdr:cNvSpPr/>
      </xdr:nvSpPr>
      <xdr:spPr bwMode="auto">
        <a:xfrm>
          <a:off x="3556000" y="272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46641</xdr:rowOff>
    </xdr:from>
    <xdr:ext cx="762000" cy="259045"/>
    <xdr:sp macro="" textlink="">
      <xdr:nvSpPr>
        <xdr:cNvPr id="72" name="テキスト ボックス 71"/>
        <xdr:cNvSpPr txBox="1"/>
      </xdr:nvSpPr>
      <xdr:spPr>
        <a:xfrm>
          <a:off x="3225800" y="249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11994</xdr:rowOff>
    </xdr:from>
    <xdr:to>
      <xdr:col>15</xdr:col>
      <xdr:colOff>101600</xdr:colOff>
      <xdr:row>16</xdr:row>
      <xdr:rowOff>113594</xdr:rowOff>
    </xdr:to>
    <xdr:sp macro="" textlink="">
      <xdr:nvSpPr>
        <xdr:cNvPr id="73" name="楕円 72"/>
        <xdr:cNvSpPr/>
      </xdr:nvSpPr>
      <xdr:spPr bwMode="auto">
        <a:xfrm>
          <a:off x="2857500" y="28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123771</xdr:rowOff>
    </xdr:from>
    <xdr:ext cx="762000" cy="259045"/>
    <xdr:sp macro="" textlink="">
      <xdr:nvSpPr>
        <xdr:cNvPr id="74" name="テキスト ボックス 73"/>
        <xdr:cNvSpPr txBox="1"/>
      </xdr:nvSpPr>
      <xdr:spPr>
        <a:xfrm>
          <a:off x="2527300" y="257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326720</xdr:rowOff>
    </xdr:from>
    <xdr:to>
      <xdr:col>29</xdr:col>
      <xdr:colOff>127000</xdr:colOff>
      <xdr:row>35</xdr:row>
      <xdr:rowOff>10795</xdr:rowOff>
    </xdr:to>
    <xdr:cxnSp macro="">
      <xdr:nvCxnSpPr>
        <xdr:cNvPr id="108" name="直線コネクタ 107"/>
        <xdr:cNvCxnSpPr/>
      </xdr:nvCxnSpPr>
      <xdr:spPr bwMode="auto">
        <a:xfrm>
          <a:off x="5003800" y="6594170"/>
          <a:ext cx="6477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280086</xdr:rowOff>
    </xdr:from>
    <xdr:to>
      <xdr:col>26</xdr:col>
      <xdr:colOff>50800</xdr:colOff>
      <xdr:row>34</xdr:row>
      <xdr:rowOff>326720</xdr:rowOff>
    </xdr:to>
    <xdr:cxnSp macro="">
      <xdr:nvCxnSpPr>
        <xdr:cNvPr id="111" name="直線コネクタ 110"/>
        <xdr:cNvCxnSpPr/>
      </xdr:nvCxnSpPr>
      <xdr:spPr bwMode="auto">
        <a:xfrm>
          <a:off x="4305300" y="6547536"/>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119489</xdr:rowOff>
    </xdr:from>
    <xdr:to>
      <xdr:col>22</xdr:col>
      <xdr:colOff>114300</xdr:colOff>
      <xdr:row>34</xdr:row>
      <xdr:rowOff>280086</xdr:rowOff>
    </xdr:to>
    <xdr:cxnSp macro="">
      <xdr:nvCxnSpPr>
        <xdr:cNvPr id="114" name="直線コネクタ 113"/>
        <xdr:cNvCxnSpPr/>
      </xdr:nvCxnSpPr>
      <xdr:spPr bwMode="auto">
        <a:xfrm>
          <a:off x="3606800" y="6386939"/>
          <a:ext cx="698500" cy="16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119489</xdr:rowOff>
    </xdr:from>
    <xdr:to>
      <xdr:col>18</xdr:col>
      <xdr:colOff>177800</xdr:colOff>
      <xdr:row>34</xdr:row>
      <xdr:rowOff>222631</xdr:rowOff>
    </xdr:to>
    <xdr:cxnSp macro="">
      <xdr:nvCxnSpPr>
        <xdr:cNvPr id="117" name="直線コネクタ 116"/>
        <xdr:cNvCxnSpPr/>
      </xdr:nvCxnSpPr>
      <xdr:spPr bwMode="auto">
        <a:xfrm flipV="1">
          <a:off x="2908300" y="6386939"/>
          <a:ext cx="698500" cy="10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302895</xdr:rowOff>
    </xdr:from>
    <xdr:to>
      <xdr:col>29</xdr:col>
      <xdr:colOff>177800</xdr:colOff>
      <xdr:row>35</xdr:row>
      <xdr:rowOff>61595</xdr:rowOff>
    </xdr:to>
    <xdr:sp macro="" textlink="">
      <xdr:nvSpPr>
        <xdr:cNvPr id="127" name="楕円 126"/>
        <xdr:cNvSpPr/>
      </xdr:nvSpPr>
      <xdr:spPr bwMode="auto">
        <a:xfrm>
          <a:off x="5600700" y="65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274972</xdr:rowOff>
    </xdr:from>
    <xdr:ext cx="762000" cy="259045"/>
    <xdr:sp macro="" textlink="">
      <xdr:nvSpPr>
        <xdr:cNvPr id="128" name="人口1人当たり決算額の推移該当値テキスト445"/>
        <xdr:cNvSpPr txBox="1"/>
      </xdr:nvSpPr>
      <xdr:spPr>
        <a:xfrm>
          <a:off x="5740400" y="654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275920</xdr:rowOff>
    </xdr:from>
    <xdr:to>
      <xdr:col>26</xdr:col>
      <xdr:colOff>101600</xdr:colOff>
      <xdr:row>35</xdr:row>
      <xdr:rowOff>34620</xdr:rowOff>
    </xdr:to>
    <xdr:sp macro="" textlink="">
      <xdr:nvSpPr>
        <xdr:cNvPr id="129" name="楕円 128"/>
        <xdr:cNvSpPr/>
      </xdr:nvSpPr>
      <xdr:spPr bwMode="auto">
        <a:xfrm>
          <a:off x="4953000" y="65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19397</xdr:rowOff>
    </xdr:from>
    <xdr:ext cx="736600" cy="259045"/>
    <xdr:sp macro="" textlink="">
      <xdr:nvSpPr>
        <xdr:cNvPr id="130" name="テキスト ボックス 129"/>
        <xdr:cNvSpPr txBox="1"/>
      </xdr:nvSpPr>
      <xdr:spPr>
        <a:xfrm>
          <a:off x="4622800" y="662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229286</xdr:rowOff>
    </xdr:from>
    <xdr:to>
      <xdr:col>22</xdr:col>
      <xdr:colOff>165100</xdr:colOff>
      <xdr:row>34</xdr:row>
      <xdr:rowOff>330885</xdr:rowOff>
    </xdr:to>
    <xdr:sp macro="" textlink="">
      <xdr:nvSpPr>
        <xdr:cNvPr id="131" name="楕円 130"/>
        <xdr:cNvSpPr/>
      </xdr:nvSpPr>
      <xdr:spPr bwMode="auto">
        <a:xfrm>
          <a:off x="4254500" y="64967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341063</xdr:rowOff>
    </xdr:from>
    <xdr:ext cx="762000" cy="259045"/>
    <xdr:sp macro="" textlink="">
      <xdr:nvSpPr>
        <xdr:cNvPr id="132" name="テキスト ボックス 131"/>
        <xdr:cNvSpPr txBox="1"/>
      </xdr:nvSpPr>
      <xdr:spPr>
        <a:xfrm>
          <a:off x="3924300" y="62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68689</xdr:rowOff>
    </xdr:from>
    <xdr:to>
      <xdr:col>19</xdr:col>
      <xdr:colOff>38100</xdr:colOff>
      <xdr:row>34</xdr:row>
      <xdr:rowOff>170289</xdr:rowOff>
    </xdr:to>
    <xdr:sp macro="" textlink="">
      <xdr:nvSpPr>
        <xdr:cNvPr id="133" name="楕円 132"/>
        <xdr:cNvSpPr/>
      </xdr:nvSpPr>
      <xdr:spPr bwMode="auto">
        <a:xfrm>
          <a:off x="3556000" y="633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180466</xdr:rowOff>
    </xdr:from>
    <xdr:ext cx="762000" cy="259045"/>
    <xdr:sp macro="" textlink="">
      <xdr:nvSpPr>
        <xdr:cNvPr id="134" name="テキスト ボックス 133"/>
        <xdr:cNvSpPr txBox="1"/>
      </xdr:nvSpPr>
      <xdr:spPr>
        <a:xfrm>
          <a:off x="3225800" y="61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171831</xdr:rowOff>
    </xdr:from>
    <xdr:to>
      <xdr:col>15</xdr:col>
      <xdr:colOff>101600</xdr:colOff>
      <xdr:row>34</xdr:row>
      <xdr:rowOff>273431</xdr:rowOff>
    </xdr:to>
    <xdr:sp macro="" textlink="">
      <xdr:nvSpPr>
        <xdr:cNvPr id="135" name="楕円 134"/>
        <xdr:cNvSpPr/>
      </xdr:nvSpPr>
      <xdr:spPr bwMode="auto">
        <a:xfrm>
          <a:off x="2857500" y="643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283608</xdr:rowOff>
    </xdr:from>
    <xdr:ext cx="762000" cy="259045"/>
    <xdr:sp macro="" textlink="">
      <xdr:nvSpPr>
        <xdr:cNvPr id="136" name="テキスト ボックス 135"/>
        <xdr:cNvSpPr txBox="1"/>
      </xdr:nvSpPr>
      <xdr:spPr>
        <a:xfrm>
          <a:off x="2527300" y="620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38583</xdr:rowOff>
    </xdr:from>
    <xdr:to>
      <xdr:col>24</xdr:col>
      <xdr:colOff>63500</xdr:colOff>
      <xdr:row>35</xdr:row>
      <xdr:rowOff>72126</xdr:rowOff>
    </xdr:to>
    <xdr:cxnSp macro="">
      <xdr:nvCxnSpPr>
        <xdr:cNvPr id="61" name="直線コネクタ 60"/>
        <xdr:cNvCxnSpPr/>
      </xdr:nvCxnSpPr>
      <xdr:spPr>
        <a:xfrm>
          <a:off x="3797300" y="6039333"/>
          <a:ext cx="838200" cy="3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38583</xdr:rowOff>
    </xdr:from>
    <xdr:to>
      <xdr:col>19</xdr:col>
      <xdr:colOff>177800</xdr:colOff>
      <xdr:row>35</xdr:row>
      <xdr:rowOff>69162</xdr:rowOff>
    </xdr:to>
    <xdr:cxnSp macro="">
      <xdr:nvCxnSpPr>
        <xdr:cNvPr id="64" name="直線コネクタ 63"/>
        <xdr:cNvCxnSpPr/>
      </xdr:nvCxnSpPr>
      <xdr:spPr>
        <a:xfrm flipV="1">
          <a:off x="2908300" y="6039333"/>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69162</xdr:rowOff>
    </xdr:from>
    <xdr:to>
      <xdr:col>15</xdr:col>
      <xdr:colOff>50800</xdr:colOff>
      <xdr:row>35</xdr:row>
      <xdr:rowOff>105334</xdr:rowOff>
    </xdr:to>
    <xdr:cxnSp macro="">
      <xdr:nvCxnSpPr>
        <xdr:cNvPr id="67" name="直線コネクタ 66"/>
        <xdr:cNvCxnSpPr/>
      </xdr:nvCxnSpPr>
      <xdr:spPr>
        <a:xfrm flipV="1">
          <a:off x="2019300" y="6069912"/>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102842</xdr:rowOff>
    </xdr:from>
    <xdr:to>
      <xdr:col>10</xdr:col>
      <xdr:colOff>114300</xdr:colOff>
      <xdr:row>35</xdr:row>
      <xdr:rowOff>105334</xdr:rowOff>
    </xdr:to>
    <xdr:cxnSp macro="">
      <xdr:nvCxnSpPr>
        <xdr:cNvPr id="70" name="直線コネクタ 69"/>
        <xdr:cNvCxnSpPr/>
      </xdr:nvCxnSpPr>
      <xdr:spPr>
        <a:xfrm>
          <a:off x="1130300" y="6103592"/>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21326</xdr:rowOff>
    </xdr:from>
    <xdr:to>
      <xdr:col>24</xdr:col>
      <xdr:colOff>114300</xdr:colOff>
      <xdr:row>35</xdr:row>
      <xdr:rowOff>122926</xdr:rowOff>
    </xdr:to>
    <xdr:sp macro="" textlink="">
      <xdr:nvSpPr>
        <xdr:cNvPr id="80" name="楕円 79"/>
        <xdr:cNvSpPr/>
      </xdr:nvSpPr>
      <xdr:spPr>
        <a:xfrm>
          <a:off x="4584700" y="60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44203</xdr:rowOff>
    </xdr:from>
    <xdr:ext cx="599010" cy="259045"/>
    <xdr:sp macro="" textlink="">
      <xdr:nvSpPr>
        <xdr:cNvPr id="81" name="人件費該当値テキスト"/>
        <xdr:cNvSpPr txBox="1"/>
      </xdr:nvSpPr>
      <xdr:spPr>
        <a:xfrm>
          <a:off x="4686300" y="5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159233</xdr:rowOff>
    </xdr:from>
    <xdr:to>
      <xdr:col>20</xdr:col>
      <xdr:colOff>38100</xdr:colOff>
      <xdr:row>35</xdr:row>
      <xdr:rowOff>89383</xdr:rowOff>
    </xdr:to>
    <xdr:sp macro="" textlink="">
      <xdr:nvSpPr>
        <xdr:cNvPr id="82" name="楕円 81"/>
        <xdr:cNvSpPr/>
      </xdr:nvSpPr>
      <xdr:spPr>
        <a:xfrm>
          <a:off x="3746500" y="5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105910</xdr:rowOff>
    </xdr:from>
    <xdr:ext cx="599010" cy="259045"/>
    <xdr:sp macro="" textlink="">
      <xdr:nvSpPr>
        <xdr:cNvPr id="83" name="テキスト ボックス 82"/>
        <xdr:cNvSpPr txBox="1"/>
      </xdr:nvSpPr>
      <xdr:spPr>
        <a:xfrm>
          <a:off x="3497795" y="57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18362</xdr:rowOff>
    </xdr:from>
    <xdr:to>
      <xdr:col>15</xdr:col>
      <xdr:colOff>101600</xdr:colOff>
      <xdr:row>35</xdr:row>
      <xdr:rowOff>119962</xdr:rowOff>
    </xdr:to>
    <xdr:sp macro="" textlink="">
      <xdr:nvSpPr>
        <xdr:cNvPr id="84" name="楕円 83"/>
        <xdr:cNvSpPr/>
      </xdr:nvSpPr>
      <xdr:spPr>
        <a:xfrm>
          <a:off x="2857500" y="6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136489</xdr:rowOff>
    </xdr:from>
    <xdr:ext cx="599010" cy="259045"/>
    <xdr:sp macro="" textlink="">
      <xdr:nvSpPr>
        <xdr:cNvPr id="85" name="テキスト ボックス 84"/>
        <xdr:cNvSpPr txBox="1"/>
      </xdr:nvSpPr>
      <xdr:spPr>
        <a:xfrm>
          <a:off x="2608795" y="579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54534</xdr:rowOff>
    </xdr:from>
    <xdr:to>
      <xdr:col>10</xdr:col>
      <xdr:colOff>165100</xdr:colOff>
      <xdr:row>35</xdr:row>
      <xdr:rowOff>156134</xdr:rowOff>
    </xdr:to>
    <xdr:sp macro="" textlink="">
      <xdr:nvSpPr>
        <xdr:cNvPr id="86" name="楕円 85"/>
        <xdr:cNvSpPr/>
      </xdr:nvSpPr>
      <xdr:spPr>
        <a:xfrm>
          <a:off x="1968500" y="6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147261</xdr:rowOff>
    </xdr:from>
    <xdr:ext cx="599010" cy="259045"/>
    <xdr:sp macro="" textlink="">
      <xdr:nvSpPr>
        <xdr:cNvPr id="87" name="テキスト ボックス 86"/>
        <xdr:cNvSpPr txBox="1"/>
      </xdr:nvSpPr>
      <xdr:spPr>
        <a:xfrm>
          <a:off x="1719795" y="61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52042</xdr:rowOff>
    </xdr:from>
    <xdr:to>
      <xdr:col>6</xdr:col>
      <xdr:colOff>38100</xdr:colOff>
      <xdr:row>35</xdr:row>
      <xdr:rowOff>153642</xdr:rowOff>
    </xdr:to>
    <xdr:sp macro="" textlink="">
      <xdr:nvSpPr>
        <xdr:cNvPr id="88" name="楕円 87"/>
        <xdr:cNvSpPr/>
      </xdr:nvSpPr>
      <xdr:spPr>
        <a:xfrm>
          <a:off x="1079500" y="60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144769</xdr:rowOff>
    </xdr:from>
    <xdr:ext cx="599010" cy="259045"/>
    <xdr:sp macro="" textlink="">
      <xdr:nvSpPr>
        <xdr:cNvPr id="89" name="テキスト ボックス 88"/>
        <xdr:cNvSpPr txBox="1"/>
      </xdr:nvSpPr>
      <xdr:spPr>
        <a:xfrm>
          <a:off x="830795" y="61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134560</xdr:rowOff>
    </xdr:from>
    <xdr:to>
      <xdr:col>24</xdr:col>
      <xdr:colOff>63500</xdr:colOff>
      <xdr:row>56</xdr:row>
      <xdr:rowOff>21986</xdr:rowOff>
    </xdr:to>
    <xdr:cxnSp macro="">
      <xdr:nvCxnSpPr>
        <xdr:cNvPr id="118" name="直線コネクタ 117"/>
        <xdr:cNvCxnSpPr/>
      </xdr:nvCxnSpPr>
      <xdr:spPr>
        <a:xfrm>
          <a:off x="3797300" y="9564310"/>
          <a:ext cx="8382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134560</xdr:rowOff>
    </xdr:from>
    <xdr:to>
      <xdr:col>19</xdr:col>
      <xdr:colOff>177800</xdr:colOff>
      <xdr:row>56</xdr:row>
      <xdr:rowOff>45441</xdr:rowOff>
    </xdr:to>
    <xdr:cxnSp macro="">
      <xdr:nvCxnSpPr>
        <xdr:cNvPr id="121" name="直線コネクタ 120"/>
        <xdr:cNvCxnSpPr/>
      </xdr:nvCxnSpPr>
      <xdr:spPr>
        <a:xfrm flipV="1">
          <a:off x="2908300" y="9564310"/>
          <a:ext cx="889000" cy="8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164884</xdr:rowOff>
    </xdr:from>
    <xdr:to>
      <xdr:col>15</xdr:col>
      <xdr:colOff>50800</xdr:colOff>
      <xdr:row>56</xdr:row>
      <xdr:rowOff>45441</xdr:rowOff>
    </xdr:to>
    <xdr:cxnSp macro="">
      <xdr:nvCxnSpPr>
        <xdr:cNvPr id="124" name="直線コネクタ 123"/>
        <xdr:cNvCxnSpPr/>
      </xdr:nvCxnSpPr>
      <xdr:spPr>
        <a:xfrm>
          <a:off x="2019300" y="959463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164884</xdr:rowOff>
    </xdr:from>
    <xdr:to>
      <xdr:col>10</xdr:col>
      <xdr:colOff>114300</xdr:colOff>
      <xdr:row>56</xdr:row>
      <xdr:rowOff>85259</xdr:rowOff>
    </xdr:to>
    <xdr:cxnSp macro="">
      <xdr:nvCxnSpPr>
        <xdr:cNvPr id="127" name="直線コネクタ 126"/>
        <xdr:cNvCxnSpPr/>
      </xdr:nvCxnSpPr>
      <xdr:spPr>
        <a:xfrm flipV="1">
          <a:off x="1130300" y="9594634"/>
          <a:ext cx="889000" cy="9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142636</xdr:rowOff>
    </xdr:from>
    <xdr:to>
      <xdr:col>24</xdr:col>
      <xdr:colOff>114300</xdr:colOff>
      <xdr:row>56</xdr:row>
      <xdr:rowOff>72786</xdr:rowOff>
    </xdr:to>
    <xdr:sp macro="" textlink="">
      <xdr:nvSpPr>
        <xdr:cNvPr id="137" name="楕円 136"/>
        <xdr:cNvSpPr/>
      </xdr:nvSpPr>
      <xdr:spPr>
        <a:xfrm>
          <a:off x="4584700" y="95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165513</xdr:rowOff>
    </xdr:from>
    <xdr:ext cx="599010" cy="259045"/>
    <xdr:sp macro="" textlink="">
      <xdr:nvSpPr>
        <xdr:cNvPr id="138" name="物件費該当値テキスト"/>
        <xdr:cNvSpPr txBox="1"/>
      </xdr:nvSpPr>
      <xdr:spPr>
        <a:xfrm>
          <a:off x="4686300" y="942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83760</xdr:rowOff>
    </xdr:from>
    <xdr:to>
      <xdr:col>20</xdr:col>
      <xdr:colOff>38100</xdr:colOff>
      <xdr:row>56</xdr:row>
      <xdr:rowOff>13910</xdr:rowOff>
    </xdr:to>
    <xdr:sp macro="" textlink="">
      <xdr:nvSpPr>
        <xdr:cNvPr id="139" name="楕円 138"/>
        <xdr:cNvSpPr/>
      </xdr:nvSpPr>
      <xdr:spPr>
        <a:xfrm>
          <a:off x="3746500" y="95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30437</xdr:rowOff>
    </xdr:from>
    <xdr:ext cx="599010" cy="259045"/>
    <xdr:sp macro="" textlink="">
      <xdr:nvSpPr>
        <xdr:cNvPr id="140" name="テキスト ボックス 139"/>
        <xdr:cNvSpPr txBox="1"/>
      </xdr:nvSpPr>
      <xdr:spPr>
        <a:xfrm>
          <a:off x="3497795" y="92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166091</xdr:rowOff>
    </xdr:from>
    <xdr:to>
      <xdr:col>15</xdr:col>
      <xdr:colOff>101600</xdr:colOff>
      <xdr:row>56</xdr:row>
      <xdr:rowOff>96241</xdr:rowOff>
    </xdr:to>
    <xdr:sp macro="" textlink="">
      <xdr:nvSpPr>
        <xdr:cNvPr id="141" name="楕円 140"/>
        <xdr:cNvSpPr/>
      </xdr:nvSpPr>
      <xdr:spPr>
        <a:xfrm>
          <a:off x="2857500" y="95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112768</xdr:rowOff>
    </xdr:from>
    <xdr:ext cx="599010" cy="259045"/>
    <xdr:sp macro="" textlink="">
      <xdr:nvSpPr>
        <xdr:cNvPr id="142" name="テキスト ボックス 141"/>
        <xdr:cNvSpPr txBox="1"/>
      </xdr:nvSpPr>
      <xdr:spPr>
        <a:xfrm>
          <a:off x="2608795" y="937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114084</xdr:rowOff>
    </xdr:from>
    <xdr:to>
      <xdr:col>10</xdr:col>
      <xdr:colOff>165100</xdr:colOff>
      <xdr:row>56</xdr:row>
      <xdr:rowOff>44234</xdr:rowOff>
    </xdr:to>
    <xdr:sp macro="" textlink="">
      <xdr:nvSpPr>
        <xdr:cNvPr id="143" name="楕円 142"/>
        <xdr:cNvSpPr/>
      </xdr:nvSpPr>
      <xdr:spPr>
        <a:xfrm>
          <a:off x="1968500" y="95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60761</xdr:rowOff>
    </xdr:from>
    <xdr:ext cx="599010" cy="259045"/>
    <xdr:sp macro="" textlink="">
      <xdr:nvSpPr>
        <xdr:cNvPr id="144" name="テキスト ボックス 143"/>
        <xdr:cNvSpPr txBox="1"/>
      </xdr:nvSpPr>
      <xdr:spPr>
        <a:xfrm>
          <a:off x="1719795" y="93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34459</xdr:rowOff>
    </xdr:from>
    <xdr:to>
      <xdr:col>6</xdr:col>
      <xdr:colOff>38100</xdr:colOff>
      <xdr:row>56</xdr:row>
      <xdr:rowOff>136059</xdr:rowOff>
    </xdr:to>
    <xdr:sp macro="" textlink="">
      <xdr:nvSpPr>
        <xdr:cNvPr id="145" name="楕円 144"/>
        <xdr:cNvSpPr/>
      </xdr:nvSpPr>
      <xdr:spPr>
        <a:xfrm>
          <a:off x="1079500" y="96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152586</xdr:rowOff>
    </xdr:from>
    <xdr:ext cx="599010" cy="259045"/>
    <xdr:sp macro="" textlink="">
      <xdr:nvSpPr>
        <xdr:cNvPr id="146" name="テキスト ボックス 145"/>
        <xdr:cNvSpPr txBox="1"/>
      </xdr:nvSpPr>
      <xdr:spPr>
        <a:xfrm>
          <a:off x="830795" y="94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170561</xdr:rowOff>
    </xdr:from>
    <xdr:to>
      <xdr:col>24</xdr:col>
      <xdr:colOff>63500</xdr:colOff>
      <xdr:row>71</xdr:row>
      <xdr:rowOff>105149</xdr:rowOff>
    </xdr:to>
    <xdr:cxnSp macro="">
      <xdr:nvCxnSpPr>
        <xdr:cNvPr id="177" name="直線コネクタ 176"/>
        <xdr:cNvCxnSpPr/>
      </xdr:nvCxnSpPr>
      <xdr:spPr>
        <a:xfrm flipV="1">
          <a:off x="3797300" y="12000611"/>
          <a:ext cx="838200" cy="27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72067</xdr:rowOff>
    </xdr:from>
    <xdr:to>
      <xdr:col>19</xdr:col>
      <xdr:colOff>177800</xdr:colOff>
      <xdr:row>71</xdr:row>
      <xdr:rowOff>105149</xdr:rowOff>
    </xdr:to>
    <xdr:cxnSp macro="">
      <xdr:nvCxnSpPr>
        <xdr:cNvPr id="180" name="直線コネクタ 179"/>
        <xdr:cNvCxnSpPr/>
      </xdr:nvCxnSpPr>
      <xdr:spPr>
        <a:xfrm>
          <a:off x="2908300" y="12245017"/>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24878</xdr:rowOff>
    </xdr:from>
    <xdr:to>
      <xdr:col>15</xdr:col>
      <xdr:colOff>50800</xdr:colOff>
      <xdr:row>71</xdr:row>
      <xdr:rowOff>72067</xdr:rowOff>
    </xdr:to>
    <xdr:cxnSp macro="">
      <xdr:nvCxnSpPr>
        <xdr:cNvPr id="183" name="直線コネクタ 182"/>
        <xdr:cNvCxnSpPr/>
      </xdr:nvCxnSpPr>
      <xdr:spPr>
        <a:xfrm>
          <a:off x="2019300" y="12197828"/>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24878</xdr:rowOff>
    </xdr:from>
    <xdr:to>
      <xdr:col>10</xdr:col>
      <xdr:colOff>114300</xdr:colOff>
      <xdr:row>73</xdr:row>
      <xdr:rowOff>58906</xdr:rowOff>
    </xdr:to>
    <xdr:cxnSp macro="">
      <xdr:nvCxnSpPr>
        <xdr:cNvPr id="186" name="直線コネクタ 185"/>
        <xdr:cNvCxnSpPr/>
      </xdr:nvCxnSpPr>
      <xdr:spPr>
        <a:xfrm flipV="1">
          <a:off x="1130300" y="12197828"/>
          <a:ext cx="889000" cy="37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119761</xdr:rowOff>
    </xdr:from>
    <xdr:to>
      <xdr:col>24</xdr:col>
      <xdr:colOff>114300</xdr:colOff>
      <xdr:row>70</xdr:row>
      <xdr:rowOff>49911</xdr:rowOff>
    </xdr:to>
    <xdr:sp macro="" textlink="">
      <xdr:nvSpPr>
        <xdr:cNvPr id="196" name="楕円 195"/>
        <xdr:cNvSpPr/>
      </xdr:nvSpPr>
      <xdr:spPr>
        <a:xfrm>
          <a:off x="4584700" y="119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72788</xdr:rowOff>
    </xdr:from>
    <xdr:ext cx="534377" cy="259045"/>
    <xdr:sp macro="" textlink="">
      <xdr:nvSpPr>
        <xdr:cNvPr id="197" name="維持補修費該当値テキスト"/>
        <xdr:cNvSpPr txBox="1"/>
      </xdr:nvSpPr>
      <xdr:spPr>
        <a:xfrm>
          <a:off x="4686300" y="119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54349</xdr:rowOff>
    </xdr:from>
    <xdr:to>
      <xdr:col>20</xdr:col>
      <xdr:colOff>38100</xdr:colOff>
      <xdr:row>71</xdr:row>
      <xdr:rowOff>155949</xdr:rowOff>
    </xdr:to>
    <xdr:sp macro="" textlink="">
      <xdr:nvSpPr>
        <xdr:cNvPr id="198" name="楕円 197"/>
        <xdr:cNvSpPr/>
      </xdr:nvSpPr>
      <xdr:spPr>
        <a:xfrm>
          <a:off x="3746500" y="122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1026</xdr:rowOff>
    </xdr:from>
    <xdr:ext cx="534377" cy="259045"/>
    <xdr:sp macro="" textlink="">
      <xdr:nvSpPr>
        <xdr:cNvPr id="199" name="テキスト ボックス 198"/>
        <xdr:cNvSpPr txBox="1"/>
      </xdr:nvSpPr>
      <xdr:spPr>
        <a:xfrm>
          <a:off x="3530111" y="120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21267</xdr:rowOff>
    </xdr:from>
    <xdr:to>
      <xdr:col>15</xdr:col>
      <xdr:colOff>101600</xdr:colOff>
      <xdr:row>71</xdr:row>
      <xdr:rowOff>122867</xdr:rowOff>
    </xdr:to>
    <xdr:sp macro="" textlink="">
      <xdr:nvSpPr>
        <xdr:cNvPr id="200" name="楕円 199"/>
        <xdr:cNvSpPr/>
      </xdr:nvSpPr>
      <xdr:spPr>
        <a:xfrm>
          <a:off x="2857500" y="121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139394</xdr:rowOff>
    </xdr:from>
    <xdr:ext cx="534377" cy="259045"/>
    <xdr:sp macro="" textlink="">
      <xdr:nvSpPr>
        <xdr:cNvPr id="201" name="テキスト ボックス 200"/>
        <xdr:cNvSpPr txBox="1"/>
      </xdr:nvSpPr>
      <xdr:spPr>
        <a:xfrm>
          <a:off x="2641111" y="119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145528</xdr:rowOff>
    </xdr:from>
    <xdr:to>
      <xdr:col>10</xdr:col>
      <xdr:colOff>165100</xdr:colOff>
      <xdr:row>71</xdr:row>
      <xdr:rowOff>75678</xdr:rowOff>
    </xdr:to>
    <xdr:sp macro="" textlink="">
      <xdr:nvSpPr>
        <xdr:cNvPr id="202" name="楕円 201"/>
        <xdr:cNvSpPr/>
      </xdr:nvSpPr>
      <xdr:spPr>
        <a:xfrm>
          <a:off x="1968500" y="121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92205</xdr:rowOff>
    </xdr:from>
    <xdr:ext cx="534377" cy="259045"/>
    <xdr:sp macro="" textlink="">
      <xdr:nvSpPr>
        <xdr:cNvPr id="203" name="テキスト ボックス 202"/>
        <xdr:cNvSpPr txBox="1"/>
      </xdr:nvSpPr>
      <xdr:spPr>
        <a:xfrm>
          <a:off x="1752111" y="11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8106</xdr:rowOff>
    </xdr:from>
    <xdr:to>
      <xdr:col>6</xdr:col>
      <xdr:colOff>38100</xdr:colOff>
      <xdr:row>73</xdr:row>
      <xdr:rowOff>109706</xdr:rowOff>
    </xdr:to>
    <xdr:sp macro="" textlink="">
      <xdr:nvSpPr>
        <xdr:cNvPr id="204" name="楕円 203"/>
        <xdr:cNvSpPr/>
      </xdr:nvSpPr>
      <xdr:spPr>
        <a:xfrm>
          <a:off x="1079500" y="125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126233</xdr:rowOff>
    </xdr:from>
    <xdr:ext cx="534377" cy="259045"/>
    <xdr:sp macro="" textlink="">
      <xdr:nvSpPr>
        <xdr:cNvPr id="205" name="テキスト ボックス 204"/>
        <xdr:cNvSpPr txBox="1"/>
      </xdr:nvSpPr>
      <xdr:spPr>
        <a:xfrm>
          <a:off x="863111" y="122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48864</xdr:rowOff>
    </xdr:from>
    <xdr:to>
      <xdr:col>24</xdr:col>
      <xdr:colOff>63500</xdr:colOff>
      <xdr:row>94</xdr:row>
      <xdr:rowOff>111875</xdr:rowOff>
    </xdr:to>
    <xdr:cxnSp macro="">
      <xdr:nvCxnSpPr>
        <xdr:cNvPr id="237" name="直線コネクタ 236"/>
        <xdr:cNvCxnSpPr/>
      </xdr:nvCxnSpPr>
      <xdr:spPr>
        <a:xfrm>
          <a:off x="3797300" y="16165164"/>
          <a:ext cx="838200" cy="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48864</xdr:rowOff>
    </xdr:from>
    <xdr:to>
      <xdr:col>19</xdr:col>
      <xdr:colOff>177800</xdr:colOff>
      <xdr:row>95</xdr:row>
      <xdr:rowOff>73896</xdr:rowOff>
    </xdr:to>
    <xdr:cxnSp macro="">
      <xdr:nvCxnSpPr>
        <xdr:cNvPr id="240" name="直線コネクタ 239"/>
        <xdr:cNvCxnSpPr/>
      </xdr:nvCxnSpPr>
      <xdr:spPr>
        <a:xfrm flipV="1">
          <a:off x="2908300" y="16165164"/>
          <a:ext cx="8890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73896</xdr:rowOff>
    </xdr:from>
    <xdr:to>
      <xdr:col>15</xdr:col>
      <xdr:colOff>50800</xdr:colOff>
      <xdr:row>96</xdr:row>
      <xdr:rowOff>83285</xdr:rowOff>
    </xdr:to>
    <xdr:cxnSp macro="">
      <xdr:nvCxnSpPr>
        <xdr:cNvPr id="243" name="直線コネクタ 242"/>
        <xdr:cNvCxnSpPr/>
      </xdr:nvCxnSpPr>
      <xdr:spPr>
        <a:xfrm flipV="1">
          <a:off x="2019300" y="16361646"/>
          <a:ext cx="889000" cy="1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83285</xdr:rowOff>
    </xdr:from>
    <xdr:to>
      <xdr:col>10</xdr:col>
      <xdr:colOff>114300</xdr:colOff>
      <xdr:row>97</xdr:row>
      <xdr:rowOff>115142</xdr:rowOff>
    </xdr:to>
    <xdr:cxnSp macro="">
      <xdr:nvCxnSpPr>
        <xdr:cNvPr id="246" name="直線コネクタ 245"/>
        <xdr:cNvCxnSpPr/>
      </xdr:nvCxnSpPr>
      <xdr:spPr>
        <a:xfrm flipV="1">
          <a:off x="1130300" y="16542485"/>
          <a:ext cx="889000" cy="20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61075</xdr:rowOff>
    </xdr:from>
    <xdr:to>
      <xdr:col>24</xdr:col>
      <xdr:colOff>114300</xdr:colOff>
      <xdr:row>94</xdr:row>
      <xdr:rowOff>162675</xdr:rowOff>
    </xdr:to>
    <xdr:sp macro="" textlink="">
      <xdr:nvSpPr>
        <xdr:cNvPr id="256" name="楕円 255"/>
        <xdr:cNvSpPr/>
      </xdr:nvSpPr>
      <xdr:spPr>
        <a:xfrm>
          <a:off x="4584700" y="1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83952</xdr:rowOff>
    </xdr:from>
    <xdr:ext cx="534377" cy="259045"/>
    <xdr:sp macro="" textlink="">
      <xdr:nvSpPr>
        <xdr:cNvPr id="257" name="扶助費該当値テキスト"/>
        <xdr:cNvSpPr txBox="1"/>
      </xdr:nvSpPr>
      <xdr:spPr>
        <a:xfrm>
          <a:off x="4686300" y="160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169514</xdr:rowOff>
    </xdr:from>
    <xdr:to>
      <xdr:col>20</xdr:col>
      <xdr:colOff>38100</xdr:colOff>
      <xdr:row>94</xdr:row>
      <xdr:rowOff>99664</xdr:rowOff>
    </xdr:to>
    <xdr:sp macro="" textlink="">
      <xdr:nvSpPr>
        <xdr:cNvPr id="258" name="楕円 257"/>
        <xdr:cNvSpPr/>
      </xdr:nvSpPr>
      <xdr:spPr>
        <a:xfrm>
          <a:off x="3746500" y="161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116191</xdr:rowOff>
    </xdr:from>
    <xdr:ext cx="534377" cy="259045"/>
    <xdr:sp macro="" textlink="">
      <xdr:nvSpPr>
        <xdr:cNvPr id="259" name="テキスト ボックス 258"/>
        <xdr:cNvSpPr txBox="1"/>
      </xdr:nvSpPr>
      <xdr:spPr>
        <a:xfrm>
          <a:off x="3530111" y="158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23096</xdr:rowOff>
    </xdr:from>
    <xdr:to>
      <xdr:col>15</xdr:col>
      <xdr:colOff>101600</xdr:colOff>
      <xdr:row>95</xdr:row>
      <xdr:rowOff>124696</xdr:rowOff>
    </xdr:to>
    <xdr:sp macro="" textlink="">
      <xdr:nvSpPr>
        <xdr:cNvPr id="260" name="楕円 259"/>
        <xdr:cNvSpPr/>
      </xdr:nvSpPr>
      <xdr:spPr>
        <a:xfrm>
          <a:off x="2857500" y="163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141223</xdr:rowOff>
    </xdr:from>
    <xdr:ext cx="534377" cy="259045"/>
    <xdr:sp macro="" textlink="">
      <xdr:nvSpPr>
        <xdr:cNvPr id="261" name="テキスト ボックス 260"/>
        <xdr:cNvSpPr txBox="1"/>
      </xdr:nvSpPr>
      <xdr:spPr>
        <a:xfrm>
          <a:off x="2641111" y="160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32485</xdr:rowOff>
    </xdr:from>
    <xdr:to>
      <xdr:col>10</xdr:col>
      <xdr:colOff>165100</xdr:colOff>
      <xdr:row>96</xdr:row>
      <xdr:rowOff>134085</xdr:rowOff>
    </xdr:to>
    <xdr:sp macro="" textlink="">
      <xdr:nvSpPr>
        <xdr:cNvPr id="262" name="楕円 261"/>
        <xdr:cNvSpPr/>
      </xdr:nvSpPr>
      <xdr:spPr>
        <a:xfrm>
          <a:off x="1968500" y="16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150612</xdr:rowOff>
    </xdr:from>
    <xdr:ext cx="534377" cy="259045"/>
    <xdr:sp macro="" textlink="">
      <xdr:nvSpPr>
        <xdr:cNvPr id="263" name="テキスト ボックス 262"/>
        <xdr:cNvSpPr txBox="1"/>
      </xdr:nvSpPr>
      <xdr:spPr>
        <a:xfrm>
          <a:off x="1752111" y="162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64342</xdr:rowOff>
    </xdr:from>
    <xdr:to>
      <xdr:col>6</xdr:col>
      <xdr:colOff>38100</xdr:colOff>
      <xdr:row>97</xdr:row>
      <xdr:rowOff>165942</xdr:rowOff>
    </xdr:to>
    <xdr:sp macro="" textlink="">
      <xdr:nvSpPr>
        <xdr:cNvPr id="264" name="楕円 263"/>
        <xdr:cNvSpPr/>
      </xdr:nvSpPr>
      <xdr:spPr>
        <a:xfrm>
          <a:off x="1079500" y="166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11019</xdr:rowOff>
    </xdr:from>
    <xdr:ext cx="534377" cy="259045"/>
    <xdr:sp macro="" textlink="">
      <xdr:nvSpPr>
        <xdr:cNvPr id="265" name="テキスト ボックス 264"/>
        <xdr:cNvSpPr txBox="1"/>
      </xdr:nvSpPr>
      <xdr:spPr>
        <a:xfrm>
          <a:off x="863111" y="164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101852</xdr:rowOff>
    </xdr:from>
    <xdr:to>
      <xdr:col>55</xdr:col>
      <xdr:colOff>0</xdr:colOff>
      <xdr:row>34</xdr:row>
      <xdr:rowOff>15448</xdr:rowOff>
    </xdr:to>
    <xdr:cxnSp macro="">
      <xdr:nvCxnSpPr>
        <xdr:cNvPr id="294" name="直線コネクタ 293"/>
        <xdr:cNvCxnSpPr/>
      </xdr:nvCxnSpPr>
      <xdr:spPr>
        <a:xfrm flipV="1">
          <a:off x="9639300" y="5759702"/>
          <a:ext cx="838200" cy="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15448</xdr:rowOff>
    </xdr:from>
    <xdr:to>
      <xdr:col>50</xdr:col>
      <xdr:colOff>114300</xdr:colOff>
      <xdr:row>34</xdr:row>
      <xdr:rowOff>45410</xdr:rowOff>
    </xdr:to>
    <xdr:cxnSp macro="">
      <xdr:nvCxnSpPr>
        <xdr:cNvPr id="297" name="直線コネクタ 296"/>
        <xdr:cNvCxnSpPr/>
      </xdr:nvCxnSpPr>
      <xdr:spPr>
        <a:xfrm flipV="1">
          <a:off x="8750300" y="5844748"/>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14427</xdr:rowOff>
    </xdr:from>
    <xdr:to>
      <xdr:col>45</xdr:col>
      <xdr:colOff>177800</xdr:colOff>
      <xdr:row>34</xdr:row>
      <xdr:rowOff>45410</xdr:rowOff>
    </xdr:to>
    <xdr:cxnSp macro="">
      <xdr:nvCxnSpPr>
        <xdr:cNvPr id="300" name="直線コネクタ 299"/>
        <xdr:cNvCxnSpPr/>
      </xdr:nvCxnSpPr>
      <xdr:spPr>
        <a:xfrm>
          <a:off x="7861300" y="5843727"/>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14427</xdr:rowOff>
    </xdr:from>
    <xdr:to>
      <xdr:col>41</xdr:col>
      <xdr:colOff>50800</xdr:colOff>
      <xdr:row>35</xdr:row>
      <xdr:rowOff>407</xdr:rowOff>
    </xdr:to>
    <xdr:cxnSp macro="">
      <xdr:nvCxnSpPr>
        <xdr:cNvPr id="303" name="直線コネクタ 302"/>
        <xdr:cNvCxnSpPr/>
      </xdr:nvCxnSpPr>
      <xdr:spPr>
        <a:xfrm flipV="1">
          <a:off x="6972300" y="5843727"/>
          <a:ext cx="889000" cy="1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51052</xdr:rowOff>
    </xdr:from>
    <xdr:to>
      <xdr:col>55</xdr:col>
      <xdr:colOff>50800</xdr:colOff>
      <xdr:row>33</xdr:row>
      <xdr:rowOff>152652</xdr:rowOff>
    </xdr:to>
    <xdr:sp macro="" textlink="">
      <xdr:nvSpPr>
        <xdr:cNvPr id="313" name="楕円 312"/>
        <xdr:cNvSpPr/>
      </xdr:nvSpPr>
      <xdr:spPr>
        <a:xfrm>
          <a:off x="10426700" y="5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73929</xdr:rowOff>
    </xdr:from>
    <xdr:ext cx="599010" cy="259045"/>
    <xdr:sp macro="" textlink="">
      <xdr:nvSpPr>
        <xdr:cNvPr id="314" name="補助費等該当値テキスト"/>
        <xdr:cNvSpPr txBox="1"/>
      </xdr:nvSpPr>
      <xdr:spPr>
        <a:xfrm>
          <a:off x="10528300" y="55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136098</xdr:rowOff>
    </xdr:from>
    <xdr:to>
      <xdr:col>50</xdr:col>
      <xdr:colOff>165100</xdr:colOff>
      <xdr:row>34</xdr:row>
      <xdr:rowOff>66248</xdr:rowOff>
    </xdr:to>
    <xdr:sp macro="" textlink="">
      <xdr:nvSpPr>
        <xdr:cNvPr id="315" name="楕円 314"/>
        <xdr:cNvSpPr/>
      </xdr:nvSpPr>
      <xdr:spPr>
        <a:xfrm>
          <a:off x="9588500" y="57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82775</xdr:rowOff>
    </xdr:from>
    <xdr:ext cx="599010" cy="259045"/>
    <xdr:sp macro="" textlink="">
      <xdr:nvSpPr>
        <xdr:cNvPr id="316" name="テキスト ボックス 315"/>
        <xdr:cNvSpPr txBox="1"/>
      </xdr:nvSpPr>
      <xdr:spPr>
        <a:xfrm>
          <a:off x="9339795" y="55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166060</xdr:rowOff>
    </xdr:from>
    <xdr:to>
      <xdr:col>46</xdr:col>
      <xdr:colOff>38100</xdr:colOff>
      <xdr:row>34</xdr:row>
      <xdr:rowOff>96210</xdr:rowOff>
    </xdr:to>
    <xdr:sp macro="" textlink="">
      <xdr:nvSpPr>
        <xdr:cNvPr id="317" name="楕円 316"/>
        <xdr:cNvSpPr/>
      </xdr:nvSpPr>
      <xdr:spPr>
        <a:xfrm>
          <a:off x="8699500" y="58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112737</xdr:rowOff>
    </xdr:from>
    <xdr:ext cx="599010" cy="259045"/>
    <xdr:sp macro="" textlink="">
      <xdr:nvSpPr>
        <xdr:cNvPr id="318" name="テキスト ボックス 317"/>
        <xdr:cNvSpPr txBox="1"/>
      </xdr:nvSpPr>
      <xdr:spPr>
        <a:xfrm>
          <a:off x="8450795" y="559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135077</xdr:rowOff>
    </xdr:from>
    <xdr:to>
      <xdr:col>41</xdr:col>
      <xdr:colOff>101600</xdr:colOff>
      <xdr:row>34</xdr:row>
      <xdr:rowOff>65227</xdr:rowOff>
    </xdr:to>
    <xdr:sp macro="" textlink="">
      <xdr:nvSpPr>
        <xdr:cNvPr id="319" name="楕円 318"/>
        <xdr:cNvSpPr/>
      </xdr:nvSpPr>
      <xdr:spPr>
        <a:xfrm>
          <a:off x="7810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81754</xdr:rowOff>
    </xdr:from>
    <xdr:ext cx="599010" cy="259045"/>
    <xdr:sp macro="" textlink="">
      <xdr:nvSpPr>
        <xdr:cNvPr id="320" name="テキスト ボックス 319"/>
        <xdr:cNvSpPr txBox="1"/>
      </xdr:nvSpPr>
      <xdr:spPr>
        <a:xfrm>
          <a:off x="7561795" y="55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121057</xdr:rowOff>
    </xdr:from>
    <xdr:to>
      <xdr:col>36</xdr:col>
      <xdr:colOff>165100</xdr:colOff>
      <xdr:row>35</xdr:row>
      <xdr:rowOff>51207</xdr:rowOff>
    </xdr:to>
    <xdr:sp macro="" textlink="">
      <xdr:nvSpPr>
        <xdr:cNvPr id="321" name="楕円 320"/>
        <xdr:cNvSpPr/>
      </xdr:nvSpPr>
      <xdr:spPr>
        <a:xfrm>
          <a:off x="6921500" y="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67734</xdr:rowOff>
    </xdr:from>
    <xdr:ext cx="599010" cy="259045"/>
    <xdr:sp macro="" textlink="">
      <xdr:nvSpPr>
        <xdr:cNvPr id="322" name="テキスト ボックス 321"/>
        <xdr:cNvSpPr txBox="1"/>
      </xdr:nvSpPr>
      <xdr:spPr>
        <a:xfrm>
          <a:off x="6672795" y="572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149628</xdr:rowOff>
    </xdr:from>
    <xdr:to>
      <xdr:col>55</xdr:col>
      <xdr:colOff>0</xdr:colOff>
      <xdr:row>58</xdr:row>
      <xdr:rowOff>149425</xdr:rowOff>
    </xdr:to>
    <xdr:cxnSp macro="">
      <xdr:nvCxnSpPr>
        <xdr:cNvPr id="353" name="直線コネクタ 352"/>
        <xdr:cNvCxnSpPr/>
      </xdr:nvCxnSpPr>
      <xdr:spPr>
        <a:xfrm flipV="1">
          <a:off x="9639300" y="9922278"/>
          <a:ext cx="838200" cy="1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149425</xdr:rowOff>
    </xdr:from>
    <xdr:to>
      <xdr:col>50</xdr:col>
      <xdr:colOff>114300</xdr:colOff>
      <xdr:row>58</xdr:row>
      <xdr:rowOff>165909</xdr:rowOff>
    </xdr:to>
    <xdr:cxnSp macro="">
      <xdr:nvCxnSpPr>
        <xdr:cNvPr id="356" name="直線コネクタ 355"/>
        <xdr:cNvCxnSpPr/>
      </xdr:nvCxnSpPr>
      <xdr:spPr>
        <a:xfrm flipV="1">
          <a:off x="8750300" y="10093525"/>
          <a:ext cx="8890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165909</xdr:rowOff>
    </xdr:from>
    <xdr:to>
      <xdr:col>45</xdr:col>
      <xdr:colOff>177800</xdr:colOff>
      <xdr:row>59</xdr:row>
      <xdr:rowOff>1671</xdr:rowOff>
    </xdr:to>
    <xdr:cxnSp macro="">
      <xdr:nvCxnSpPr>
        <xdr:cNvPr id="359" name="直線コネクタ 358"/>
        <xdr:cNvCxnSpPr/>
      </xdr:nvCxnSpPr>
      <xdr:spPr>
        <a:xfrm flipV="1">
          <a:off x="7861300" y="10110009"/>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80126</xdr:rowOff>
    </xdr:from>
    <xdr:to>
      <xdr:col>41</xdr:col>
      <xdr:colOff>50800</xdr:colOff>
      <xdr:row>59</xdr:row>
      <xdr:rowOff>1671</xdr:rowOff>
    </xdr:to>
    <xdr:cxnSp macro="">
      <xdr:nvCxnSpPr>
        <xdr:cNvPr id="362" name="直線コネクタ 361"/>
        <xdr:cNvCxnSpPr/>
      </xdr:nvCxnSpPr>
      <xdr:spPr>
        <a:xfrm>
          <a:off x="6972300" y="10024226"/>
          <a:ext cx="889000" cy="9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98828</xdr:rowOff>
    </xdr:from>
    <xdr:to>
      <xdr:col>55</xdr:col>
      <xdr:colOff>50800</xdr:colOff>
      <xdr:row>58</xdr:row>
      <xdr:rowOff>28978</xdr:rowOff>
    </xdr:to>
    <xdr:sp macro="" textlink="">
      <xdr:nvSpPr>
        <xdr:cNvPr id="372" name="楕円 371"/>
        <xdr:cNvSpPr/>
      </xdr:nvSpPr>
      <xdr:spPr>
        <a:xfrm>
          <a:off x="10426700" y="98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121705</xdr:rowOff>
    </xdr:from>
    <xdr:ext cx="599010" cy="259045"/>
    <xdr:sp macro="" textlink="">
      <xdr:nvSpPr>
        <xdr:cNvPr id="373" name="普通建設事業費該当値テキスト"/>
        <xdr:cNvSpPr txBox="1"/>
      </xdr:nvSpPr>
      <xdr:spPr>
        <a:xfrm>
          <a:off x="10528300" y="972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98625</xdr:rowOff>
    </xdr:from>
    <xdr:to>
      <xdr:col>50</xdr:col>
      <xdr:colOff>165100</xdr:colOff>
      <xdr:row>59</xdr:row>
      <xdr:rowOff>28775</xdr:rowOff>
    </xdr:to>
    <xdr:sp macro="" textlink="">
      <xdr:nvSpPr>
        <xdr:cNvPr id="374" name="楕円 373"/>
        <xdr:cNvSpPr/>
      </xdr:nvSpPr>
      <xdr:spPr>
        <a:xfrm>
          <a:off x="9588500" y="100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19902</xdr:rowOff>
    </xdr:from>
    <xdr:ext cx="599010" cy="259045"/>
    <xdr:sp macro="" textlink="">
      <xdr:nvSpPr>
        <xdr:cNvPr id="375" name="テキスト ボックス 374"/>
        <xdr:cNvSpPr txBox="1"/>
      </xdr:nvSpPr>
      <xdr:spPr>
        <a:xfrm>
          <a:off x="9339795" y="101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115109</xdr:rowOff>
    </xdr:from>
    <xdr:to>
      <xdr:col>46</xdr:col>
      <xdr:colOff>38100</xdr:colOff>
      <xdr:row>59</xdr:row>
      <xdr:rowOff>45259</xdr:rowOff>
    </xdr:to>
    <xdr:sp macro="" textlink="">
      <xdr:nvSpPr>
        <xdr:cNvPr id="376" name="楕円 375"/>
        <xdr:cNvSpPr/>
      </xdr:nvSpPr>
      <xdr:spPr>
        <a:xfrm>
          <a:off x="8699500" y="100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36386</xdr:rowOff>
    </xdr:from>
    <xdr:ext cx="534377" cy="259045"/>
    <xdr:sp macro="" textlink="">
      <xdr:nvSpPr>
        <xdr:cNvPr id="377" name="テキスト ボックス 376"/>
        <xdr:cNvSpPr txBox="1"/>
      </xdr:nvSpPr>
      <xdr:spPr>
        <a:xfrm>
          <a:off x="8483111" y="101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122321</xdr:rowOff>
    </xdr:from>
    <xdr:to>
      <xdr:col>41</xdr:col>
      <xdr:colOff>101600</xdr:colOff>
      <xdr:row>59</xdr:row>
      <xdr:rowOff>52471</xdr:rowOff>
    </xdr:to>
    <xdr:sp macro="" textlink="">
      <xdr:nvSpPr>
        <xdr:cNvPr id="378" name="楕円 377"/>
        <xdr:cNvSpPr/>
      </xdr:nvSpPr>
      <xdr:spPr>
        <a:xfrm>
          <a:off x="7810500" y="10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43598</xdr:rowOff>
    </xdr:from>
    <xdr:ext cx="534377" cy="259045"/>
    <xdr:sp macro="" textlink="">
      <xdr:nvSpPr>
        <xdr:cNvPr id="379" name="テキスト ボックス 378"/>
        <xdr:cNvSpPr txBox="1"/>
      </xdr:nvSpPr>
      <xdr:spPr>
        <a:xfrm>
          <a:off x="7594111" y="10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29326</xdr:rowOff>
    </xdr:from>
    <xdr:to>
      <xdr:col>36</xdr:col>
      <xdr:colOff>165100</xdr:colOff>
      <xdr:row>58</xdr:row>
      <xdr:rowOff>130926</xdr:rowOff>
    </xdr:to>
    <xdr:sp macro="" textlink="">
      <xdr:nvSpPr>
        <xdr:cNvPr id="380" name="楕円 379"/>
        <xdr:cNvSpPr/>
      </xdr:nvSpPr>
      <xdr:spPr>
        <a:xfrm>
          <a:off x="6921500" y="99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147453</xdr:rowOff>
    </xdr:from>
    <xdr:ext cx="599010" cy="259045"/>
    <xdr:sp macro="" textlink="">
      <xdr:nvSpPr>
        <xdr:cNvPr id="381" name="テキスト ボックス 380"/>
        <xdr:cNvSpPr txBox="1"/>
      </xdr:nvSpPr>
      <xdr:spPr>
        <a:xfrm>
          <a:off x="6672795" y="97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148717</xdr:rowOff>
    </xdr:from>
    <xdr:to>
      <xdr:col>55</xdr:col>
      <xdr:colOff>0</xdr:colOff>
      <xdr:row>79</xdr:row>
      <xdr:rowOff>4597</xdr:rowOff>
    </xdr:to>
    <xdr:cxnSp macro="">
      <xdr:nvCxnSpPr>
        <xdr:cNvPr id="410" name="直線コネクタ 409"/>
        <xdr:cNvCxnSpPr/>
      </xdr:nvCxnSpPr>
      <xdr:spPr>
        <a:xfrm flipV="1">
          <a:off x="9639300" y="13521817"/>
          <a:ext cx="8382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158142</xdr:rowOff>
    </xdr:from>
    <xdr:to>
      <xdr:col>50</xdr:col>
      <xdr:colOff>114300</xdr:colOff>
      <xdr:row>79</xdr:row>
      <xdr:rowOff>4597</xdr:rowOff>
    </xdr:to>
    <xdr:cxnSp macro="">
      <xdr:nvCxnSpPr>
        <xdr:cNvPr id="413" name="直線コネクタ 412"/>
        <xdr:cNvCxnSpPr/>
      </xdr:nvCxnSpPr>
      <xdr:spPr>
        <a:xfrm>
          <a:off x="8750300" y="13531242"/>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151766</xdr:rowOff>
    </xdr:from>
    <xdr:to>
      <xdr:col>45</xdr:col>
      <xdr:colOff>177800</xdr:colOff>
      <xdr:row>78</xdr:row>
      <xdr:rowOff>158142</xdr:rowOff>
    </xdr:to>
    <xdr:cxnSp macro="">
      <xdr:nvCxnSpPr>
        <xdr:cNvPr id="416" name="直線コネクタ 415"/>
        <xdr:cNvCxnSpPr/>
      </xdr:nvCxnSpPr>
      <xdr:spPr>
        <a:xfrm>
          <a:off x="7861300" y="13524866"/>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97917</xdr:rowOff>
    </xdr:from>
    <xdr:to>
      <xdr:col>55</xdr:col>
      <xdr:colOff>50800</xdr:colOff>
      <xdr:row>79</xdr:row>
      <xdr:rowOff>28067</xdr:rowOff>
    </xdr:to>
    <xdr:sp macro="" textlink="">
      <xdr:nvSpPr>
        <xdr:cNvPr id="426" name="楕円 425"/>
        <xdr:cNvSpPr/>
      </xdr:nvSpPr>
      <xdr:spPr>
        <a:xfrm>
          <a:off x="10426700" y="13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125247</xdr:rowOff>
    </xdr:from>
    <xdr:to>
      <xdr:col>50</xdr:col>
      <xdr:colOff>165100</xdr:colOff>
      <xdr:row>79</xdr:row>
      <xdr:rowOff>55397</xdr:rowOff>
    </xdr:to>
    <xdr:sp macro="" textlink="">
      <xdr:nvSpPr>
        <xdr:cNvPr id="428" name="楕円 427"/>
        <xdr:cNvSpPr/>
      </xdr:nvSpPr>
      <xdr:spPr>
        <a:xfrm>
          <a:off x="9588500" y="134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46524</xdr:rowOff>
    </xdr:from>
    <xdr:ext cx="534377" cy="259045"/>
    <xdr:sp macro="" textlink="">
      <xdr:nvSpPr>
        <xdr:cNvPr id="429" name="テキスト ボックス 428"/>
        <xdr:cNvSpPr txBox="1"/>
      </xdr:nvSpPr>
      <xdr:spPr>
        <a:xfrm>
          <a:off x="9372111" y="135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107342</xdr:rowOff>
    </xdr:from>
    <xdr:to>
      <xdr:col>46</xdr:col>
      <xdr:colOff>38100</xdr:colOff>
      <xdr:row>79</xdr:row>
      <xdr:rowOff>37492</xdr:rowOff>
    </xdr:to>
    <xdr:sp macro="" textlink="">
      <xdr:nvSpPr>
        <xdr:cNvPr id="430" name="楕円 429"/>
        <xdr:cNvSpPr/>
      </xdr:nvSpPr>
      <xdr:spPr>
        <a:xfrm>
          <a:off x="8699500" y="13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28619</xdr:rowOff>
    </xdr:from>
    <xdr:ext cx="534377" cy="259045"/>
    <xdr:sp macro="" textlink="">
      <xdr:nvSpPr>
        <xdr:cNvPr id="431" name="テキスト ボックス 430"/>
        <xdr:cNvSpPr txBox="1"/>
      </xdr:nvSpPr>
      <xdr:spPr>
        <a:xfrm>
          <a:off x="8483111" y="135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100966</xdr:rowOff>
    </xdr:from>
    <xdr:to>
      <xdr:col>41</xdr:col>
      <xdr:colOff>101600</xdr:colOff>
      <xdr:row>79</xdr:row>
      <xdr:rowOff>31116</xdr:rowOff>
    </xdr:to>
    <xdr:sp macro="" textlink="">
      <xdr:nvSpPr>
        <xdr:cNvPr id="432" name="楕円 431"/>
        <xdr:cNvSpPr/>
      </xdr:nvSpPr>
      <xdr:spPr>
        <a:xfrm>
          <a:off x="7810500" y="134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22243</xdr:rowOff>
    </xdr:from>
    <xdr:ext cx="534377" cy="259045"/>
    <xdr:sp macro="" textlink="">
      <xdr:nvSpPr>
        <xdr:cNvPr id="433" name="テキスト ボックス 432"/>
        <xdr:cNvSpPr txBox="1"/>
      </xdr:nvSpPr>
      <xdr:spPr>
        <a:xfrm>
          <a:off x="7594111" y="135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158497</xdr:rowOff>
    </xdr:from>
    <xdr:to>
      <xdr:col>55</xdr:col>
      <xdr:colOff>0</xdr:colOff>
      <xdr:row>98</xdr:row>
      <xdr:rowOff>67557</xdr:rowOff>
    </xdr:to>
    <xdr:cxnSp macro="">
      <xdr:nvCxnSpPr>
        <xdr:cNvPr id="464" name="直線コネクタ 463"/>
        <xdr:cNvCxnSpPr/>
      </xdr:nvCxnSpPr>
      <xdr:spPr>
        <a:xfrm flipV="1">
          <a:off x="9639300" y="16446247"/>
          <a:ext cx="838200" cy="4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67557</xdr:rowOff>
    </xdr:from>
    <xdr:to>
      <xdr:col>50</xdr:col>
      <xdr:colOff>114300</xdr:colOff>
      <xdr:row>98</xdr:row>
      <xdr:rowOff>137950</xdr:rowOff>
    </xdr:to>
    <xdr:cxnSp macro="">
      <xdr:nvCxnSpPr>
        <xdr:cNvPr id="467" name="直線コネクタ 466"/>
        <xdr:cNvCxnSpPr/>
      </xdr:nvCxnSpPr>
      <xdr:spPr>
        <a:xfrm flipV="1">
          <a:off x="8750300" y="16869657"/>
          <a:ext cx="889000" cy="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137950</xdr:rowOff>
    </xdr:from>
    <xdr:to>
      <xdr:col>45</xdr:col>
      <xdr:colOff>177800</xdr:colOff>
      <xdr:row>98</xdr:row>
      <xdr:rowOff>171439</xdr:rowOff>
    </xdr:to>
    <xdr:cxnSp macro="">
      <xdr:nvCxnSpPr>
        <xdr:cNvPr id="470" name="直線コネクタ 469"/>
        <xdr:cNvCxnSpPr/>
      </xdr:nvCxnSpPr>
      <xdr:spPr>
        <a:xfrm flipV="1">
          <a:off x="7861300" y="16940050"/>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107697</xdr:rowOff>
    </xdr:from>
    <xdr:to>
      <xdr:col>55</xdr:col>
      <xdr:colOff>50800</xdr:colOff>
      <xdr:row>96</xdr:row>
      <xdr:rowOff>37847</xdr:rowOff>
    </xdr:to>
    <xdr:sp macro="" textlink="">
      <xdr:nvSpPr>
        <xdr:cNvPr id="480" name="楕円 479"/>
        <xdr:cNvSpPr/>
      </xdr:nvSpPr>
      <xdr:spPr>
        <a:xfrm>
          <a:off x="10426700" y="163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130574</xdr:rowOff>
    </xdr:from>
    <xdr:ext cx="599010" cy="259045"/>
    <xdr:sp macro="" textlink="">
      <xdr:nvSpPr>
        <xdr:cNvPr id="481" name="普通建設事業費 （ うち更新整備　）該当値テキスト"/>
        <xdr:cNvSpPr txBox="1"/>
      </xdr:nvSpPr>
      <xdr:spPr>
        <a:xfrm>
          <a:off x="10528300" y="1624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16757</xdr:rowOff>
    </xdr:from>
    <xdr:to>
      <xdr:col>50</xdr:col>
      <xdr:colOff>165100</xdr:colOff>
      <xdr:row>98</xdr:row>
      <xdr:rowOff>118357</xdr:rowOff>
    </xdr:to>
    <xdr:sp macro="" textlink="">
      <xdr:nvSpPr>
        <xdr:cNvPr id="482" name="楕円 481"/>
        <xdr:cNvSpPr/>
      </xdr:nvSpPr>
      <xdr:spPr>
        <a:xfrm>
          <a:off x="9588500" y="168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109484</xdr:rowOff>
    </xdr:from>
    <xdr:ext cx="534377" cy="259045"/>
    <xdr:sp macro="" textlink="">
      <xdr:nvSpPr>
        <xdr:cNvPr id="483" name="テキスト ボックス 482"/>
        <xdr:cNvSpPr txBox="1"/>
      </xdr:nvSpPr>
      <xdr:spPr>
        <a:xfrm>
          <a:off x="9372111" y="1691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87150</xdr:rowOff>
    </xdr:from>
    <xdr:to>
      <xdr:col>46</xdr:col>
      <xdr:colOff>38100</xdr:colOff>
      <xdr:row>99</xdr:row>
      <xdr:rowOff>17300</xdr:rowOff>
    </xdr:to>
    <xdr:sp macro="" textlink="">
      <xdr:nvSpPr>
        <xdr:cNvPr id="484" name="楕円 483"/>
        <xdr:cNvSpPr/>
      </xdr:nvSpPr>
      <xdr:spPr>
        <a:xfrm>
          <a:off x="8699500" y="168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8427</xdr:rowOff>
    </xdr:from>
    <xdr:ext cx="534377" cy="259045"/>
    <xdr:sp macro="" textlink="">
      <xdr:nvSpPr>
        <xdr:cNvPr id="485" name="テキスト ボックス 484"/>
        <xdr:cNvSpPr txBox="1"/>
      </xdr:nvSpPr>
      <xdr:spPr>
        <a:xfrm>
          <a:off x="8483111" y="16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120639</xdr:rowOff>
    </xdr:from>
    <xdr:to>
      <xdr:col>41</xdr:col>
      <xdr:colOff>101600</xdr:colOff>
      <xdr:row>99</xdr:row>
      <xdr:rowOff>50789</xdr:rowOff>
    </xdr:to>
    <xdr:sp macro="" textlink="">
      <xdr:nvSpPr>
        <xdr:cNvPr id="486" name="楕円 485"/>
        <xdr:cNvSpPr/>
      </xdr:nvSpPr>
      <xdr:spPr>
        <a:xfrm>
          <a:off x="7810500" y="16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41916</xdr:rowOff>
    </xdr:from>
    <xdr:ext cx="534377" cy="259045"/>
    <xdr:sp macro="" textlink="">
      <xdr:nvSpPr>
        <xdr:cNvPr id="487" name="テキスト ボックス 486"/>
        <xdr:cNvSpPr txBox="1"/>
      </xdr:nvSpPr>
      <xdr:spPr>
        <a:xfrm>
          <a:off x="7594111" y="170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113712</xdr:rowOff>
    </xdr:from>
    <xdr:to>
      <xdr:col>85</xdr:col>
      <xdr:colOff>127000</xdr:colOff>
      <xdr:row>38</xdr:row>
      <xdr:rowOff>117139</xdr:rowOff>
    </xdr:to>
    <xdr:cxnSp macro="">
      <xdr:nvCxnSpPr>
        <xdr:cNvPr id="514" name="直線コネクタ 513"/>
        <xdr:cNvCxnSpPr/>
      </xdr:nvCxnSpPr>
      <xdr:spPr>
        <a:xfrm flipV="1">
          <a:off x="15481300" y="6628812"/>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117139</xdr:rowOff>
    </xdr:from>
    <xdr:to>
      <xdr:col>81</xdr:col>
      <xdr:colOff>50800</xdr:colOff>
      <xdr:row>38</xdr:row>
      <xdr:rowOff>139700</xdr:rowOff>
    </xdr:to>
    <xdr:cxnSp macro="">
      <xdr:nvCxnSpPr>
        <xdr:cNvPr id="517" name="直線コネクタ 516"/>
        <xdr:cNvCxnSpPr/>
      </xdr:nvCxnSpPr>
      <xdr:spPr>
        <a:xfrm flipV="1">
          <a:off x="14592300" y="6632239"/>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137325</xdr:rowOff>
    </xdr:from>
    <xdr:to>
      <xdr:col>71</xdr:col>
      <xdr:colOff>177800</xdr:colOff>
      <xdr:row>38</xdr:row>
      <xdr:rowOff>139700</xdr:rowOff>
    </xdr:to>
    <xdr:cxnSp macro="">
      <xdr:nvCxnSpPr>
        <xdr:cNvPr id="523" name="直線コネクタ 522"/>
        <xdr:cNvCxnSpPr/>
      </xdr:nvCxnSpPr>
      <xdr:spPr>
        <a:xfrm>
          <a:off x="12814300" y="665242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62912</xdr:rowOff>
    </xdr:from>
    <xdr:to>
      <xdr:col>85</xdr:col>
      <xdr:colOff>177800</xdr:colOff>
      <xdr:row>38</xdr:row>
      <xdr:rowOff>164512</xdr:rowOff>
    </xdr:to>
    <xdr:sp macro="" textlink="">
      <xdr:nvSpPr>
        <xdr:cNvPr id="533" name="楕円 532"/>
        <xdr:cNvSpPr/>
      </xdr:nvSpPr>
      <xdr:spPr>
        <a:xfrm>
          <a:off x="16268700" y="65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31278</xdr:rowOff>
    </xdr:from>
    <xdr:ext cx="534377" cy="259045"/>
    <xdr:sp macro="" textlink="">
      <xdr:nvSpPr>
        <xdr:cNvPr id="534" name="災害復旧事業費該当値テキスト"/>
        <xdr:cNvSpPr txBox="1"/>
      </xdr:nvSpPr>
      <xdr:spPr>
        <a:xfrm>
          <a:off x="16370300" y="65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66339</xdr:rowOff>
    </xdr:from>
    <xdr:to>
      <xdr:col>81</xdr:col>
      <xdr:colOff>101600</xdr:colOff>
      <xdr:row>38</xdr:row>
      <xdr:rowOff>167939</xdr:rowOff>
    </xdr:to>
    <xdr:sp macro="" textlink="">
      <xdr:nvSpPr>
        <xdr:cNvPr id="535" name="楕円 534"/>
        <xdr:cNvSpPr/>
      </xdr:nvSpPr>
      <xdr:spPr>
        <a:xfrm>
          <a:off x="15430500" y="65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159066</xdr:rowOff>
    </xdr:from>
    <xdr:ext cx="469744" cy="259045"/>
    <xdr:sp macro="" textlink="">
      <xdr:nvSpPr>
        <xdr:cNvPr id="536" name="テキスト ボックス 535"/>
        <xdr:cNvSpPr txBox="1"/>
      </xdr:nvSpPr>
      <xdr:spPr>
        <a:xfrm>
          <a:off x="15246428" y="66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86525</xdr:rowOff>
    </xdr:from>
    <xdr:to>
      <xdr:col>67</xdr:col>
      <xdr:colOff>101600</xdr:colOff>
      <xdr:row>39</xdr:row>
      <xdr:rowOff>16675</xdr:rowOff>
    </xdr:to>
    <xdr:sp macro="" textlink="">
      <xdr:nvSpPr>
        <xdr:cNvPr id="541" name="楕円 540"/>
        <xdr:cNvSpPr/>
      </xdr:nvSpPr>
      <xdr:spPr>
        <a:xfrm>
          <a:off x="12763500" y="66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7802</xdr:rowOff>
    </xdr:from>
    <xdr:ext cx="469744" cy="259045"/>
    <xdr:sp macro="" textlink="">
      <xdr:nvSpPr>
        <xdr:cNvPr id="542" name="テキスト ボックス 541"/>
        <xdr:cNvSpPr txBox="1"/>
      </xdr:nvSpPr>
      <xdr:spPr>
        <a:xfrm>
          <a:off x="12579428" y="669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145150</xdr:rowOff>
    </xdr:from>
    <xdr:to>
      <xdr:col>85</xdr:col>
      <xdr:colOff>127000</xdr:colOff>
      <xdr:row>75</xdr:row>
      <xdr:rowOff>160649</xdr:rowOff>
    </xdr:to>
    <xdr:cxnSp macro="">
      <xdr:nvCxnSpPr>
        <xdr:cNvPr id="622" name="直線コネクタ 621"/>
        <xdr:cNvCxnSpPr/>
      </xdr:nvCxnSpPr>
      <xdr:spPr>
        <a:xfrm>
          <a:off x="15481300" y="13003900"/>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139174</xdr:rowOff>
    </xdr:from>
    <xdr:to>
      <xdr:col>81</xdr:col>
      <xdr:colOff>50800</xdr:colOff>
      <xdr:row>75</xdr:row>
      <xdr:rowOff>145150</xdr:rowOff>
    </xdr:to>
    <xdr:cxnSp macro="">
      <xdr:nvCxnSpPr>
        <xdr:cNvPr id="625" name="直線コネクタ 624"/>
        <xdr:cNvCxnSpPr/>
      </xdr:nvCxnSpPr>
      <xdr:spPr>
        <a:xfrm>
          <a:off x="14592300" y="1299792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119131</xdr:rowOff>
    </xdr:from>
    <xdr:to>
      <xdr:col>76</xdr:col>
      <xdr:colOff>114300</xdr:colOff>
      <xdr:row>75</xdr:row>
      <xdr:rowOff>139174</xdr:rowOff>
    </xdr:to>
    <xdr:cxnSp macro="">
      <xdr:nvCxnSpPr>
        <xdr:cNvPr id="628" name="直線コネクタ 627"/>
        <xdr:cNvCxnSpPr/>
      </xdr:nvCxnSpPr>
      <xdr:spPr>
        <a:xfrm>
          <a:off x="13703300" y="12977881"/>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119131</xdr:rowOff>
    </xdr:from>
    <xdr:to>
      <xdr:col>71</xdr:col>
      <xdr:colOff>177800</xdr:colOff>
      <xdr:row>75</xdr:row>
      <xdr:rowOff>140112</xdr:rowOff>
    </xdr:to>
    <xdr:cxnSp macro="">
      <xdr:nvCxnSpPr>
        <xdr:cNvPr id="631" name="直線コネクタ 630"/>
        <xdr:cNvCxnSpPr/>
      </xdr:nvCxnSpPr>
      <xdr:spPr>
        <a:xfrm flipV="1">
          <a:off x="12814300" y="12977881"/>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109849</xdr:rowOff>
    </xdr:from>
    <xdr:to>
      <xdr:col>85</xdr:col>
      <xdr:colOff>177800</xdr:colOff>
      <xdr:row>76</xdr:row>
      <xdr:rowOff>39999</xdr:rowOff>
    </xdr:to>
    <xdr:sp macro="" textlink="">
      <xdr:nvSpPr>
        <xdr:cNvPr id="641" name="楕円 640"/>
        <xdr:cNvSpPr/>
      </xdr:nvSpPr>
      <xdr:spPr>
        <a:xfrm>
          <a:off x="16268700" y="129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88276</xdr:rowOff>
    </xdr:from>
    <xdr:ext cx="599010" cy="259045"/>
    <xdr:sp macro="" textlink="">
      <xdr:nvSpPr>
        <xdr:cNvPr id="642" name="公債費該当値テキスト"/>
        <xdr:cNvSpPr txBox="1"/>
      </xdr:nvSpPr>
      <xdr:spPr>
        <a:xfrm>
          <a:off x="16370300" y="129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94350</xdr:rowOff>
    </xdr:from>
    <xdr:to>
      <xdr:col>81</xdr:col>
      <xdr:colOff>101600</xdr:colOff>
      <xdr:row>76</xdr:row>
      <xdr:rowOff>24501</xdr:rowOff>
    </xdr:to>
    <xdr:sp macro="" textlink="">
      <xdr:nvSpPr>
        <xdr:cNvPr id="643" name="楕円 642"/>
        <xdr:cNvSpPr/>
      </xdr:nvSpPr>
      <xdr:spPr>
        <a:xfrm>
          <a:off x="15430500" y="12953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41027</xdr:rowOff>
    </xdr:from>
    <xdr:ext cx="599010" cy="259045"/>
    <xdr:sp macro="" textlink="">
      <xdr:nvSpPr>
        <xdr:cNvPr id="644" name="テキスト ボックス 643"/>
        <xdr:cNvSpPr txBox="1"/>
      </xdr:nvSpPr>
      <xdr:spPr>
        <a:xfrm>
          <a:off x="15181795" y="127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88374</xdr:rowOff>
    </xdr:from>
    <xdr:to>
      <xdr:col>76</xdr:col>
      <xdr:colOff>165100</xdr:colOff>
      <xdr:row>76</xdr:row>
      <xdr:rowOff>18524</xdr:rowOff>
    </xdr:to>
    <xdr:sp macro="" textlink="">
      <xdr:nvSpPr>
        <xdr:cNvPr id="645" name="楕円 644"/>
        <xdr:cNvSpPr/>
      </xdr:nvSpPr>
      <xdr:spPr>
        <a:xfrm>
          <a:off x="14541500" y="129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35051</xdr:rowOff>
    </xdr:from>
    <xdr:ext cx="599010" cy="259045"/>
    <xdr:sp macro="" textlink="">
      <xdr:nvSpPr>
        <xdr:cNvPr id="646" name="テキスト ボックス 645"/>
        <xdr:cNvSpPr txBox="1"/>
      </xdr:nvSpPr>
      <xdr:spPr>
        <a:xfrm>
          <a:off x="14292795" y="1272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68331</xdr:rowOff>
    </xdr:from>
    <xdr:to>
      <xdr:col>72</xdr:col>
      <xdr:colOff>38100</xdr:colOff>
      <xdr:row>75</xdr:row>
      <xdr:rowOff>169931</xdr:rowOff>
    </xdr:to>
    <xdr:sp macro="" textlink="">
      <xdr:nvSpPr>
        <xdr:cNvPr id="647" name="楕円 646"/>
        <xdr:cNvSpPr/>
      </xdr:nvSpPr>
      <xdr:spPr>
        <a:xfrm>
          <a:off x="13652500" y="129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15008</xdr:rowOff>
    </xdr:from>
    <xdr:ext cx="599010" cy="259045"/>
    <xdr:sp macro="" textlink="">
      <xdr:nvSpPr>
        <xdr:cNvPr id="648" name="テキスト ボックス 647"/>
        <xdr:cNvSpPr txBox="1"/>
      </xdr:nvSpPr>
      <xdr:spPr>
        <a:xfrm>
          <a:off x="13403795" y="127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89312</xdr:rowOff>
    </xdr:from>
    <xdr:to>
      <xdr:col>67</xdr:col>
      <xdr:colOff>101600</xdr:colOff>
      <xdr:row>76</xdr:row>
      <xdr:rowOff>19462</xdr:rowOff>
    </xdr:to>
    <xdr:sp macro="" textlink="">
      <xdr:nvSpPr>
        <xdr:cNvPr id="649" name="楕円 648"/>
        <xdr:cNvSpPr/>
      </xdr:nvSpPr>
      <xdr:spPr>
        <a:xfrm>
          <a:off x="12763500" y="129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35989</xdr:rowOff>
    </xdr:from>
    <xdr:ext cx="599010" cy="259045"/>
    <xdr:sp macro="" textlink="">
      <xdr:nvSpPr>
        <xdr:cNvPr id="650" name="テキスト ボックス 649"/>
        <xdr:cNvSpPr txBox="1"/>
      </xdr:nvSpPr>
      <xdr:spPr>
        <a:xfrm>
          <a:off x="12514795" y="1272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27453</xdr:rowOff>
    </xdr:from>
    <xdr:to>
      <xdr:col>85</xdr:col>
      <xdr:colOff>127000</xdr:colOff>
      <xdr:row>98</xdr:row>
      <xdr:rowOff>44895</xdr:rowOff>
    </xdr:to>
    <xdr:cxnSp macro="">
      <xdr:nvCxnSpPr>
        <xdr:cNvPr id="677" name="直線コネクタ 676"/>
        <xdr:cNvCxnSpPr/>
      </xdr:nvCxnSpPr>
      <xdr:spPr>
        <a:xfrm flipV="1">
          <a:off x="15481300" y="16829553"/>
          <a:ext cx="8382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15250</xdr:rowOff>
    </xdr:from>
    <xdr:to>
      <xdr:col>81</xdr:col>
      <xdr:colOff>50800</xdr:colOff>
      <xdr:row>98</xdr:row>
      <xdr:rowOff>44895</xdr:rowOff>
    </xdr:to>
    <xdr:cxnSp macro="">
      <xdr:nvCxnSpPr>
        <xdr:cNvPr id="680" name="直線コネクタ 679"/>
        <xdr:cNvCxnSpPr/>
      </xdr:nvCxnSpPr>
      <xdr:spPr>
        <a:xfrm>
          <a:off x="14592300" y="16817350"/>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15250</xdr:rowOff>
    </xdr:from>
    <xdr:to>
      <xdr:col>76</xdr:col>
      <xdr:colOff>114300</xdr:colOff>
      <xdr:row>98</xdr:row>
      <xdr:rowOff>89613</xdr:rowOff>
    </xdr:to>
    <xdr:cxnSp macro="">
      <xdr:nvCxnSpPr>
        <xdr:cNvPr id="683" name="直線コネクタ 682"/>
        <xdr:cNvCxnSpPr/>
      </xdr:nvCxnSpPr>
      <xdr:spPr>
        <a:xfrm flipV="1">
          <a:off x="13703300" y="16817350"/>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91771</xdr:rowOff>
    </xdr:from>
    <xdr:to>
      <xdr:col>71</xdr:col>
      <xdr:colOff>177800</xdr:colOff>
      <xdr:row>98</xdr:row>
      <xdr:rowOff>89613</xdr:rowOff>
    </xdr:to>
    <xdr:cxnSp macro="">
      <xdr:nvCxnSpPr>
        <xdr:cNvPr id="686" name="直線コネクタ 685"/>
        <xdr:cNvCxnSpPr/>
      </xdr:nvCxnSpPr>
      <xdr:spPr>
        <a:xfrm>
          <a:off x="12814300" y="16722421"/>
          <a:ext cx="889000" cy="1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148103</xdr:rowOff>
    </xdr:from>
    <xdr:to>
      <xdr:col>85</xdr:col>
      <xdr:colOff>177800</xdr:colOff>
      <xdr:row>98</xdr:row>
      <xdr:rowOff>78253</xdr:rowOff>
    </xdr:to>
    <xdr:sp macro="" textlink="">
      <xdr:nvSpPr>
        <xdr:cNvPr id="696" name="楕円 695"/>
        <xdr:cNvSpPr/>
      </xdr:nvSpPr>
      <xdr:spPr>
        <a:xfrm>
          <a:off x="16268700" y="167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63030</xdr:rowOff>
    </xdr:from>
    <xdr:ext cx="534377" cy="259045"/>
    <xdr:sp macro="" textlink="">
      <xdr:nvSpPr>
        <xdr:cNvPr id="697" name="積立金該当値テキスト"/>
        <xdr:cNvSpPr txBox="1"/>
      </xdr:nvSpPr>
      <xdr:spPr>
        <a:xfrm>
          <a:off x="16370300" y="166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165545</xdr:rowOff>
    </xdr:from>
    <xdr:to>
      <xdr:col>81</xdr:col>
      <xdr:colOff>101600</xdr:colOff>
      <xdr:row>98</xdr:row>
      <xdr:rowOff>95695</xdr:rowOff>
    </xdr:to>
    <xdr:sp macro="" textlink="">
      <xdr:nvSpPr>
        <xdr:cNvPr id="698" name="楕円 697"/>
        <xdr:cNvSpPr/>
      </xdr:nvSpPr>
      <xdr:spPr>
        <a:xfrm>
          <a:off x="15430500" y="167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86822</xdr:rowOff>
    </xdr:from>
    <xdr:ext cx="534377" cy="259045"/>
    <xdr:sp macro="" textlink="">
      <xdr:nvSpPr>
        <xdr:cNvPr id="699" name="テキスト ボックス 698"/>
        <xdr:cNvSpPr txBox="1"/>
      </xdr:nvSpPr>
      <xdr:spPr>
        <a:xfrm>
          <a:off x="15214111" y="168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135900</xdr:rowOff>
    </xdr:from>
    <xdr:to>
      <xdr:col>76</xdr:col>
      <xdr:colOff>165100</xdr:colOff>
      <xdr:row>98</xdr:row>
      <xdr:rowOff>66050</xdr:rowOff>
    </xdr:to>
    <xdr:sp macro="" textlink="">
      <xdr:nvSpPr>
        <xdr:cNvPr id="700" name="楕円 699"/>
        <xdr:cNvSpPr/>
      </xdr:nvSpPr>
      <xdr:spPr>
        <a:xfrm>
          <a:off x="14541500" y="16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57177</xdr:rowOff>
    </xdr:from>
    <xdr:ext cx="534377" cy="259045"/>
    <xdr:sp macro="" textlink="">
      <xdr:nvSpPr>
        <xdr:cNvPr id="701" name="テキスト ボックス 700"/>
        <xdr:cNvSpPr txBox="1"/>
      </xdr:nvSpPr>
      <xdr:spPr>
        <a:xfrm>
          <a:off x="14325111" y="168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38813</xdr:rowOff>
    </xdr:from>
    <xdr:to>
      <xdr:col>72</xdr:col>
      <xdr:colOff>38100</xdr:colOff>
      <xdr:row>98</xdr:row>
      <xdr:rowOff>140413</xdr:rowOff>
    </xdr:to>
    <xdr:sp macro="" textlink="">
      <xdr:nvSpPr>
        <xdr:cNvPr id="702" name="楕円 701"/>
        <xdr:cNvSpPr/>
      </xdr:nvSpPr>
      <xdr:spPr>
        <a:xfrm>
          <a:off x="13652500" y="16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131540</xdr:rowOff>
    </xdr:from>
    <xdr:ext cx="534377" cy="259045"/>
    <xdr:sp macro="" textlink="">
      <xdr:nvSpPr>
        <xdr:cNvPr id="703" name="テキスト ボックス 702"/>
        <xdr:cNvSpPr txBox="1"/>
      </xdr:nvSpPr>
      <xdr:spPr>
        <a:xfrm>
          <a:off x="13436111" y="169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40971</xdr:rowOff>
    </xdr:from>
    <xdr:to>
      <xdr:col>67</xdr:col>
      <xdr:colOff>101600</xdr:colOff>
      <xdr:row>97</xdr:row>
      <xdr:rowOff>142571</xdr:rowOff>
    </xdr:to>
    <xdr:sp macro="" textlink="">
      <xdr:nvSpPr>
        <xdr:cNvPr id="704" name="楕円 703"/>
        <xdr:cNvSpPr/>
      </xdr:nvSpPr>
      <xdr:spPr>
        <a:xfrm>
          <a:off x="12763500" y="166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133698</xdr:rowOff>
    </xdr:from>
    <xdr:ext cx="534377" cy="259045"/>
    <xdr:sp macro="" textlink="">
      <xdr:nvSpPr>
        <xdr:cNvPr id="705" name="テキスト ボックス 704"/>
        <xdr:cNvSpPr txBox="1"/>
      </xdr:nvSpPr>
      <xdr:spPr>
        <a:xfrm>
          <a:off x="12547111" y="167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42507</xdr:rowOff>
    </xdr:from>
    <xdr:to>
      <xdr:col>116</xdr:col>
      <xdr:colOff>63500</xdr:colOff>
      <xdr:row>59</xdr:row>
      <xdr:rowOff>42507</xdr:rowOff>
    </xdr:to>
    <xdr:cxnSp macro="">
      <xdr:nvCxnSpPr>
        <xdr:cNvPr id="789" name="直線コネクタ 788"/>
        <xdr:cNvCxnSpPr/>
      </xdr:nvCxnSpPr>
      <xdr:spPr>
        <a:xfrm>
          <a:off x="21323300" y="1015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42507</xdr:rowOff>
    </xdr:from>
    <xdr:to>
      <xdr:col>111</xdr:col>
      <xdr:colOff>177800</xdr:colOff>
      <xdr:row>59</xdr:row>
      <xdr:rowOff>44450</xdr:rowOff>
    </xdr:to>
    <xdr:cxnSp macro="">
      <xdr:nvCxnSpPr>
        <xdr:cNvPr id="792" name="直線コネクタ 791"/>
        <xdr:cNvCxnSpPr/>
      </xdr:nvCxnSpPr>
      <xdr:spPr>
        <a:xfrm flipV="1">
          <a:off x="20434300" y="101580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163157</xdr:rowOff>
    </xdr:from>
    <xdr:to>
      <xdr:col>116</xdr:col>
      <xdr:colOff>114300</xdr:colOff>
      <xdr:row>59</xdr:row>
      <xdr:rowOff>93307</xdr:rowOff>
    </xdr:to>
    <xdr:sp macro="" textlink="">
      <xdr:nvSpPr>
        <xdr:cNvPr id="808" name="楕円 807"/>
        <xdr:cNvSpPr/>
      </xdr:nvSpPr>
      <xdr:spPr>
        <a:xfrm>
          <a:off x="221107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78084</xdr:rowOff>
    </xdr:from>
    <xdr:ext cx="313932" cy="259045"/>
    <xdr:sp macro="" textlink="">
      <xdr:nvSpPr>
        <xdr:cNvPr id="809" name="貸付金該当値テキスト"/>
        <xdr:cNvSpPr txBox="1"/>
      </xdr:nvSpPr>
      <xdr:spPr>
        <a:xfrm>
          <a:off x="22212300" y="1002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163157</xdr:rowOff>
    </xdr:from>
    <xdr:to>
      <xdr:col>112</xdr:col>
      <xdr:colOff>38100</xdr:colOff>
      <xdr:row>59</xdr:row>
      <xdr:rowOff>93307</xdr:rowOff>
    </xdr:to>
    <xdr:sp macro="" textlink="">
      <xdr:nvSpPr>
        <xdr:cNvPr id="810" name="楕円 809"/>
        <xdr:cNvSpPr/>
      </xdr:nvSpPr>
      <xdr:spPr>
        <a:xfrm>
          <a:off x="21272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84434</xdr:rowOff>
    </xdr:from>
    <xdr:ext cx="313932" cy="259045"/>
    <xdr:sp macro="" textlink="">
      <xdr:nvSpPr>
        <xdr:cNvPr id="811" name="テキスト ボックス 810"/>
        <xdr:cNvSpPr txBox="1"/>
      </xdr:nvSpPr>
      <xdr:spPr>
        <a:xfrm>
          <a:off x="21166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1419</xdr:rowOff>
    </xdr:from>
    <xdr:to>
      <xdr:col>116</xdr:col>
      <xdr:colOff>63500</xdr:colOff>
      <xdr:row>75</xdr:row>
      <xdr:rowOff>16441</xdr:rowOff>
    </xdr:to>
    <xdr:cxnSp macro="">
      <xdr:nvCxnSpPr>
        <xdr:cNvPr id="848" name="直線コネクタ 847"/>
        <xdr:cNvCxnSpPr/>
      </xdr:nvCxnSpPr>
      <xdr:spPr>
        <a:xfrm>
          <a:off x="21323300" y="12860169"/>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115664</xdr:rowOff>
    </xdr:from>
    <xdr:to>
      <xdr:col>111</xdr:col>
      <xdr:colOff>177800</xdr:colOff>
      <xdr:row>75</xdr:row>
      <xdr:rowOff>1419</xdr:rowOff>
    </xdr:to>
    <xdr:cxnSp macro="">
      <xdr:nvCxnSpPr>
        <xdr:cNvPr id="851" name="直線コネクタ 850"/>
        <xdr:cNvCxnSpPr/>
      </xdr:nvCxnSpPr>
      <xdr:spPr>
        <a:xfrm>
          <a:off x="20434300" y="12802964"/>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115664</xdr:rowOff>
    </xdr:from>
    <xdr:to>
      <xdr:col>107</xdr:col>
      <xdr:colOff>50800</xdr:colOff>
      <xdr:row>75</xdr:row>
      <xdr:rowOff>4511</xdr:rowOff>
    </xdr:to>
    <xdr:cxnSp macro="">
      <xdr:nvCxnSpPr>
        <xdr:cNvPr id="854" name="直線コネクタ 853"/>
        <xdr:cNvCxnSpPr/>
      </xdr:nvCxnSpPr>
      <xdr:spPr>
        <a:xfrm flipV="1">
          <a:off x="19545300" y="12802964"/>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4511</xdr:rowOff>
    </xdr:from>
    <xdr:to>
      <xdr:col>102</xdr:col>
      <xdr:colOff>114300</xdr:colOff>
      <xdr:row>75</xdr:row>
      <xdr:rowOff>35491</xdr:rowOff>
    </xdr:to>
    <xdr:cxnSp macro="">
      <xdr:nvCxnSpPr>
        <xdr:cNvPr id="857" name="直線コネクタ 856"/>
        <xdr:cNvCxnSpPr/>
      </xdr:nvCxnSpPr>
      <xdr:spPr>
        <a:xfrm flipV="1">
          <a:off x="18656300" y="12863261"/>
          <a:ext cx="889000" cy="3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137091</xdr:rowOff>
    </xdr:from>
    <xdr:to>
      <xdr:col>116</xdr:col>
      <xdr:colOff>114300</xdr:colOff>
      <xdr:row>75</xdr:row>
      <xdr:rowOff>67241</xdr:rowOff>
    </xdr:to>
    <xdr:sp macro="" textlink="">
      <xdr:nvSpPr>
        <xdr:cNvPr id="867" name="楕円 866"/>
        <xdr:cNvSpPr/>
      </xdr:nvSpPr>
      <xdr:spPr>
        <a:xfrm>
          <a:off x="22110700" y="128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115518</xdr:rowOff>
    </xdr:from>
    <xdr:ext cx="534377" cy="259045"/>
    <xdr:sp macro="" textlink="">
      <xdr:nvSpPr>
        <xdr:cNvPr id="868" name="繰出金該当値テキスト"/>
        <xdr:cNvSpPr txBox="1"/>
      </xdr:nvSpPr>
      <xdr:spPr>
        <a:xfrm>
          <a:off x="22212300" y="128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122069</xdr:rowOff>
    </xdr:from>
    <xdr:to>
      <xdr:col>112</xdr:col>
      <xdr:colOff>38100</xdr:colOff>
      <xdr:row>75</xdr:row>
      <xdr:rowOff>52219</xdr:rowOff>
    </xdr:to>
    <xdr:sp macro="" textlink="">
      <xdr:nvSpPr>
        <xdr:cNvPr id="869" name="楕円 868"/>
        <xdr:cNvSpPr/>
      </xdr:nvSpPr>
      <xdr:spPr>
        <a:xfrm>
          <a:off x="21272500" y="128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43346</xdr:rowOff>
    </xdr:from>
    <xdr:ext cx="534377" cy="259045"/>
    <xdr:sp macro="" textlink="">
      <xdr:nvSpPr>
        <xdr:cNvPr id="870" name="テキスト ボックス 869"/>
        <xdr:cNvSpPr txBox="1"/>
      </xdr:nvSpPr>
      <xdr:spPr>
        <a:xfrm>
          <a:off x="21056111" y="129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64864</xdr:rowOff>
    </xdr:from>
    <xdr:to>
      <xdr:col>107</xdr:col>
      <xdr:colOff>101600</xdr:colOff>
      <xdr:row>74</xdr:row>
      <xdr:rowOff>166464</xdr:rowOff>
    </xdr:to>
    <xdr:sp macro="" textlink="">
      <xdr:nvSpPr>
        <xdr:cNvPr id="871" name="楕円 870"/>
        <xdr:cNvSpPr/>
      </xdr:nvSpPr>
      <xdr:spPr>
        <a:xfrm>
          <a:off x="20383500" y="12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157591</xdr:rowOff>
    </xdr:from>
    <xdr:ext cx="534377" cy="259045"/>
    <xdr:sp macro="" textlink="">
      <xdr:nvSpPr>
        <xdr:cNvPr id="872" name="テキスト ボックス 871"/>
        <xdr:cNvSpPr txBox="1"/>
      </xdr:nvSpPr>
      <xdr:spPr>
        <a:xfrm>
          <a:off x="20167111" y="12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125161</xdr:rowOff>
    </xdr:from>
    <xdr:to>
      <xdr:col>102</xdr:col>
      <xdr:colOff>165100</xdr:colOff>
      <xdr:row>75</xdr:row>
      <xdr:rowOff>55311</xdr:rowOff>
    </xdr:to>
    <xdr:sp macro="" textlink="">
      <xdr:nvSpPr>
        <xdr:cNvPr id="873" name="楕円 872"/>
        <xdr:cNvSpPr/>
      </xdr:nvSpPr>
      <xdr:spPr>
        <a:xfrm>
          <a:off x="19494500" y="128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46438</xdr:rowOff>
    </xdr:from>
    <xdr:ext cx="534377" cy="259045"/>
    <xdr:sp macro="" textlink="">
      <xdr:nvSpPr>
        <xdr:cNvPr id="874" name="テキスト ボックス 873"/>
        <xdr:cNvSpPr txBox="1"/>
      </xdr:nvSpPr>
      <xdr:spPr>
        <a:xfrm>
          <a:off x="19278111" y="1290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156141</xdr:rowOff>
    </xdr:from>
    <xdr:to>
      <xdr:col>98</xdr:col>
      <xdr:colOff>38100</xdr:colOff>
      <xdr:row>75</xdr:row>
      <xdr:rowOff>86291</xdr:rowOff>
    </xdr:to>
    <xdr:sp macro="" textlink="">
      <xdr:nvSpPr>
        <xdr:cNvPr id="875" name="楕円 874"/>
        <xdr:cNvSpPr/>
      </xdr:nvSpPr>
      <xdr:spPr>
        <a:xfrm>
          <a:off x="18605500" y="128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77418</xdr:rowOff>
    </xdr:from>
    <xdr:ext cx="534377" cy="259045"/>
    <xdr:sp macro="" textlink="">
      <xdr:nvSpPr>
        <xdr:cNvPr id="876" name="テキスト ボックス 875"/>
        <xdr:cNvSpPr txBox="1"/>
      </xdr:nvSpPr>
      <xdr:spPr>
        <a:xfrm>
          <a:off x="18389111" y="12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・人件費：類似団体平均を</a:t>
          </a:r>
          <a:r>
            <a:rPr kumimoji="1" lang="ja-JP" altLang="en-US" sz="1100">
              <a:solidFill>
                <a:schemeClr val="dk1"/>
              </a:solidFill>
              <a:effectLst/>
              <a:latin typeface="+mn-lt"/>
              <a:ea typeface="+mn-ea"/>
              <a:cs typeface="+mn-cs"/>
            </a:rPr>
            <a:t>１，０１０円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管理計画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に基づいた適正な</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管理</a:t>
          </a:r>
          <a:r>
            <a:rPr kumimoji="1" lang="ja-JP" altLang="en-US" sz="1100">
              <a:solidFill>
                <a:schemeClr val="dk1"/>
              </a:solidFill>
              <a:effectLst/>
              <a:latin typeface="+mn-lt"/>
              <a:ea typeface="+mn-ea"/>
              <a:cs typeface="+mn-cs"/>
            </a:rPr>
            <a:t>、給与水準の確保</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・物件費：類似団体平均を</a:t>
          </a:r>
          <a:r>
            <a:rPr kumimoji="1" lang="ja-JP" altLang="en-US" sz="1100">
              <a:solidFill>
                <a:schemeClr val="dk1"/>
              </a:solidFill>
              <a:effectLst/>
              <a:latin typeface="+mn-lt"/>
              <a:ea typeface="+mn-ea"/>
              <a:cs typeface="+mn-cs"/>
            </a:rPr>
            <a:t>１，２１２円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内部管理経費等の削減に努める。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・維持補修費：類似団体平均より高い状況が続いている</a:t>
          </a:r>
          <a:r>
            <a:rPr lang="ja-JP" altLang="en-US" sz="1100">
              <a:solidFill>
                <a:schemeClr val="dk1"/>
              </a:solidFill>
              <a:effectLst/>
              <a:latin typeface="+mn-lt"/>
              <a:ea typeface="+mn-ea"/>
              <a:cs typeface="+mn-cs"/>
            </a:rPr>
            <a:t>。公共施設等総合管理計画、個別施設の長寿命化計画、財政健全化推進プログラム等、物品、施設の計画的な更新と維持管理に努める。</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・扶助費：前年対比</a:t>
          </a:r>
          <a:r>
            <a:rPr lang="ja-JP" altLang="en-US" sz="1100">
              <a:solidFill>
                <a:schemeClr val="dk1"/>
              </a:solidFill>
              <a:effectLst/>
              <a:latin typeface="+mn-lt"/>
              <a:ea typeface="+mn-ea"/>
              <a:cs typeface="+mn-cs"/>
            </a:rPr>
            <a:t>４，１５６円減となっているが、</a:t>
          </a:r>
          <a:r>
            <a:rPr kumimoji="1" lang="ja-JP" altLang="ja-JP" sz="1100">
              <a:solidFill>
                <a:schemeClr val="dk1"/>
              </a:solidFill>
              <a:effectLst/>
              <a:latin typeface="+mn-lt"/>
              <a:ea typeface="+mn-ea"/>
              <a:cs typeface="+mn-cs"/>
            </a:rPr>
            <a:t>子育て支援等による町単独費が類似団体平均より高い</a:t>
          </a:r>
          <a:r>
            <a:rPr kumimoji="1" lang="ja-JP" altLang="en-US" sz="1100">
              <a:solidFill>
                <a:schemeClr val="dk1"/>
              </a:solidFill>
              <a:effectLst/>
              <a:latin typeface="+mn-lt"/>
              <a:ea typeface="+mn-ea"/>
              <a:cs typeface="+mn-cs"/>
            </a:rPr>
            <a:t>状況の要因と考える</a:t>
          </a:r>
          <a:r>
            <a:rPr kumimoji="1" lang="ja-JP" altLang="ja-JP" sz="1100">
              <a:solidFill>
                <a:schemeClr val="dk1"/>
              </a:solidFill>
              <a:effectLst/>
              <a:latin typeface="+mn-lt"/>
              <a:ea typeface="+mn-ea"/>
              <a:cs typeface="+mn-cs"/>
            </a:rPr>
            <a:t>。住民ニーズを的確に捉え、重点項目に集中的に予算配分をするなど効率的かつ効果的な</a:t>
          </a:r>
          <a:r>
            <a:rPr kumimoji="1" lang="ja-JP" altLang="en-US" sz="1100">
              <a:solidFill>
                <a:schemeClr val="dk1"/>
              </a:solidFill>
              <a:effectLst/>
              <a:latin typeface="+mn-lt"/>
              <a:ea typeface="+mn-ea"/>
              <a:cs typeface="+mn-cs"/>
            </a:rPr>
            <a:t>財政運営に努める。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より高い状況が続いている。地方創生事業、</a:t>
          </a:r>
          <a:r>
            <a:rPr kumimoji="1" lang="ja-JP" altLang="ja-JP" sz="1100">
              <a:solidFill>
                <a:schemeClr val="dk1"/>
              </a:solidFill>
              <a:effectLst/>
              <a:latin typeface="+mn-lt"/>
              <a:ea typeface="+mn-ea"/>
              <a:cs typeface="+mn-cs"/>
            </a:rPr>
            <a:t>国営農地緊急再編整備事業費</a:t>
          </a:r>
          <a:r>
            <a:rPr kumimoji="1" lang="ja-JP" altLang="en-US" sz="1100">
              <a:solidFill>
                <a:schemeClr val="dk1"/>
              </a:solidFill>
              <a:effectLst/>
              <a:latin typeface="+mn-lt"/>
              <a:ea typeface="+mn-ea"/>
              <a:cs typeface="+mn-cs"/>
            </a:rPr>
            <a:t>等の臨時的経費</a:t>
          </a:r>
          <a:r>
            <a:rPr lang="ja-JP" altLang="ja-JP" sz="1100">
              <a:solidFill>
                <a:schemeClr val="dk1"/>
              </a:solidFill>
              <a:effectLst/>
              <a:latin typeface="+mn-lt"/>
              <a:ea typeface="+mn-ea"/>
              <a:cs typeface="+mn-cs"/>
            </a:rPr>
            <a:t>が大きな要因</a:t>
          </a:r>
          <a:r>
            <a:rPr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一部事務組合、病院会計等への繰出金の</a:t>
          </a:r>
          <a:r>
            <a:rPr kumimoji="1" lang="ja-JP" altLang="en-US" sz="1100">
              <a:solidFill>
                <a:schemeClr val="dk1"/>
              </a:solidFill>
              <a:effectLst/>
              <a:latin typeface="+mn-lt"/>
              <a:ea typeface="+mn-ea"/>
              <a:cs typeface="+mn-cs"/>
            </a:rPr>
            <a:t>削減に</a:t>
          </a:r>
          <a:r>
            <a:rPr kumimoji="1" lang="ja-JP" altLang="ja-JP" sz="1100">
              <a:solidFill>
                <a:schemeClr val="dk1"/>
              </a:solidFill>
              <a:effectLst/>
              <a:latin typeface="+mn-lt"/>
              <a:ea typeface="+mn-ea"/>
              <a:cs typeface="+mn-cs"/>
            </a:rPr>
            <a:t>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・普通建設事業費：</a:t>
          </a:r>
          <a:r>
            <a:rPr lang="ja-JP" altLang="en-US" sz="1100">
              <a:solidFill>
                <a:schemeClr val="dk1"/>
              </a:solidFill>
              <a:effectLst/>
              <a:latin typeface="+mn-lt"/>
              <a:ea typeface="+mn-ea"/>
              <a:cs typeface="+mn-cs"/>
            </a:rPr>
            <a:t>更新整備が</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大きく上回り、普通建設事業費では６５，５１０円上回っている</a:t>
          </a:r>
          <a:r>
            <a:rPr lang="ja-JP" altLang="ja-JP" sz="1100">
              <a:solidFill>
                <a:schemeClr val="dk1"/>
              </a:solidFill>
              <a:effectLst/>
              <a:latin typeface="+mn-lt"/>
              <a:ea typeface="+mn-ea"/>
              <a:cs typeface="+mn-cs"/>
            </a:rPr>
            <a:t>。公共施設の</a:t>
          </a:r>
          <a:r>
            <a:rPr lang="ja-JP" altLang="en-US" sz="1100">
              <a:solidFill>
                <a:schemeClr val="dk1"/>
              </a:solidFill>
              <a:effectLst/>
              <a:latin typeface="+mn-lt"/>
              <a:ea typeface="+mn-ea"/>
              <a:cs typeface="+mn-cs"/>
            </a:rPr>
            <a:t>集約化、複合化等効率的な</a:t>
          </a:r>
          <a:r>
            <a:rPr lang="ja-JP" altLang="ja-JP" sz="1100">
              <a:solidFill>
                <a:schemeClr val="dk1"/>
              </a:solidFill>
              <a:effectLst/>
              <a:latin typeface="+mn-lt"/>
              <a:ea typeface="+mn-ea"/>
              <a:cs typeface="+mn-cs"/>
            </a:rPr>
            <a:t>更新</a:t>
          </a:r>
          <a:r>
            <a:rPr lang="ja-JP" altLang="en-US" sz="1100">
              <a:solidFill>
                <a:schemeClr val="dk1"/>
              </a:solidFill>
              <a:effectLst/>
              <a:latin typeface="+mn-lt"/>
              <a:ea typeface="+mn-ea"/>
              <a:cs typeface="+mn-cs"/>
            </a:rPr>
            <a:t>をはじめ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長寿命化計画等に基づく適切な</a:t>
          </a:r>
          <a:r>
            <a:rPr lang="ja-JP" altLang="ja-JP" sz="1100">
              <a:solidFill>
                <a:schemeClr val="dk1"/>
              </a:solidFill>
              <a:effectLst/>
              <a:latin typeface="+mn-lt"/>
              <a:ea typeface="+mn-ea"/>
              <a:cs typeface="+mn-cs"/>
            </a:rPr>
            <a:t>改修</a:t>
          </a:r>
          <a:r>
            <a:rPr lang="ja-JP" altLang="en-US" sz="1100">
              <a:solidFill>
                <a:schemeClr val="dk1"/>
              </a:solidFill>
              <a:effectLst/>
              <a:latin typeface="+mn-lt"/>
              <a:ea typeface="+mn-ea"/>
              <a:cs typeface="+mn-cs"/>
            </a:rPr>
            <a:t>と維持管理に</a:t>
          </a:r>
          <a:r>
            <a:rPr lang="ja-JP" altLang="ja-JP" sz="1100">
              <a:solidFill>
                <a:schemeClr val="dk1"/>
              </a:solidFill>
              <a:effectLst/>
              <a:latin typeface="+mn-lt"/>
              <a:ea typeface="+mn-ea"/>
              <a:cs typeface="+mn-cs"/>
            </a:rPr>
            <a:t>努める。　</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・公債費：前年</a:t>
          </a:r>
          <a:r>
            <a:rPr lang="ja-JP" altLang="en-US" sz="1100">
              <a:solidFill>
                <a:schemeClr val="dk1"/>
              </a:solidFill>
              <a:effectLst/>
              <a:latin typeface="+mn-lt"/>
              <a:ea typeface="+mn-ea"/>
              <a:cs typeface="+mn-cs"/>
            </a:rPr>
            <a:t>対比３，３９０円</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１，０２７円下</a:t>
          </a:r>
          <a:r>
            <a:rPr lang="ja-JP" altLang="ja-JP" sz="1100">
              <a:solidFill>
                <a:schemeClr val="dk1"/>
              </a:solidFill>
              <a:effectLst/>
              <a:latin typeface="+mn-lt"/>
              <a:ea typeface="+mn-ea"/>
              <a:cs typeface="+mn-cs"/>
            </a:rPr>
            <a:t>回っている。引き続き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適正な</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管理に努める。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・積立金：</a:t>
          </a:r>
          <a:r>
            <a:rPr lang="ja-JP" altLang="en-US" sz="1100">
              <a:solidFill>
                <a:schemeClr val="dk1"/>
              </a:solidFill>
              <a:effectLst/>
              <a:latin typeface="+mn-lt"/>
              <a:ea typeface="+mn-ea"/>
              <a:cs typeface="+mn-cs"/>
            </a:rPr>
            <a:t>前年対比３，８１５円増、</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２４，３６１円</a:t>
          </a:r>
          <a:r>
            <a:rPr lang="ja-JP" altLang="ja-JP" sz="1100">
              <a:solidFill>
                <a:schemeClr val="dk1"/>
              </a:solidFill>
              <a:effectLst/>
              <a:latin typeface="+mn-lt"/>
              <a:ea typeface="+mn-ea"/>
              <a:cs typeface="+mn-cs"/>
            </a:rPr>
            <a:t>下回っている。健全</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財政運営のため適正な基金</a:t>
          </a:r>
          <a:r>
            <a:rPr lang="ja-JP" altLang="en-US" sz="1100">
              <a:solidFill>
                <a:schemeClr val="dk1"/>
              </a:solidFill>
              <a:effectLst/>
              <a:latin typeface="+mn-lt"/>
              <a:ea typeface="+mn-ea"/>
              <a:cs typeface="+mn-cs"/>
            </a:rPr>
            <a:t>を確保して</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計画的な</a:t>
          </a:r>
          <a:r>
            <a:rPr lang="ja-JP" altLang="ja-JP" sz="1100">
              <a:solidFill>
                <a:schemeClr val="dk1"/>
              </a:solidFill>
              <a:effectLst/>
              <a:latin typeface="+mn-lt"/>
              <a:ea typeface="+mn-ea"/>
              <a:cs typeface="+mn-cs"/>
            </a:rPr>
            <a:t>目的基金等</a:t>
          </a:r>
          <a:r>
            <a:rPr lang="ja-JP" altLang="en-US" sz="1100">
              <a:solidFill>
                <a:schemeClr val="dk1"/>
              </a:solidFill>
              <a:effectLst/>
              <a:latin typeface="+mn-lt"/>
              <a:ea typeface="+mn-ea"/>
              <a:cs typeface="+mn-cs"/>
            </a:rPr>
            <a:t>の基金</a:t>
          </a:r>
          <a:r>
            <a:rPr lang="ja-JP" altLang="ja-JP" sz="1100">
              <a:solidFill>
                <a:schemeClr val="dk1"/>
              </a:solidFill>
              <a:effectLst/>
              <a:latin typeface="+mn-lt"/>
              <a:ea typeface="+mn-ea"/>
              <a:cs typeface="+mn-cs"/>
            </a:rPr>
            <a:t>管理</a:t>
          </a:r>
          <a:r>
            <a:rPr lang="ja-JP" altLang="en-US" sz="1100">
              <a:solidFill>
                <a:schemeClr val="dk1"/>
              </a:solidFill>
              <a:effectLst/>
              <a:latin typeface="+mn-lt"/>
              <a:ea typeface="+mn-ea"/>
              <a:cs typeface="+mn-cs"/>
            </a:rPr>
            <a:t>に努める。</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・繰出金：</a:t>
          </a:r>
          <a:r>
            <a:rPr lang="ja-JP" altLang="en-US" sz="1100">
              <a:solidFill>
                <a:schemeClr val="dk1"/>
              </a:solidFill>
              <a:effectLst/>
              <a:latin typeface="+mn-lt"/>
              <a:ea typeface="+mn-ea"/>
              <a:cs typeface="+mn-cs"/>
            </a:rPr>
            <a:t>前年対比１，３８０円減、</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１０，００７円</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各特別会計での採算性、収支バランスの均衡を図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創意工夫と効率化による経費の削減、より一層の歳入確保</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、繰出金の削減に努める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5,475
5,472
568.25
6,372,523
6,334,840
37,683
3,407,859
5,006,965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61468</xdr:rowOff>
    </xdr:from>
    <xdr:to>
      <xdr:col>24</xdr:col>
      <xdr:colOff>63500</xdr:colOff>
      <xdr:row>34</xdr:row>
      <xdr:rowOff>99568</xdr:rowOff>
    </xdr:to>
    <xdr:cxnSp macro="">
      <xdr:nvCxnSpPr>
        <xdr:cNvPr id="61" name="直線コネクタ 60"/>
        <xdr:cNvCxnSpPr/>
      </xdr:nvCxnSpPr>
      <xdr:spPr>
        <a:xfrm>
          <a:off x="3797300" y="5890768"/>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136652</xdr:rowOff>
    </xdr:from>
    <xdr:to>
      <xdr:col>19</xdr:col>
      <xdr:colOff>177800</xdr:colOff>
      <xdr:row>34</xdr:row>
      <xdr:rowOff>61468</xdr:rowOff>
    </xdr:to>
    <xdr:cxnSp macro="">
      <xdr:nvCxnSpPr>
        <xdr:cNvPr id="64" name="直線コネクタ 63"/>
        <xdr:cNvCxnSpPr/>
      </xdr:nvCxnSpPr>
      <xdr:spPr>
        <a:xfrm>
          <a:off x="2908300" y="5794502"/>
          <a:ext cx="889000" cy="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136652</xdr:rowOff>
    </xdr:from>
    <xdr:to>
      <xdr:col>15</xdr:col>
      <xdr:colOff>50800</xdr:colOff>
      <xdr:row>34</xdr:row>
      <xdr:rowOff>148082</xdr:rowOff>
    </xdr:to>
    <xdr:cxnSp macro="">
      <xdr:nvCxnSpPr>
        <xdr:cNvPr id="67" name="直線コネクタ 66"/>
        <xdr:cNvCxnSpPr/>
      </xdr:nvCxnSpPr>
      <xdr:spPr>
        <a:xfrm flipV="1">
          <a:off x="2019300" y="579450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148082</xdr:rowOff>
    </xdr:from>
    <xdr:to>
      <xdr:col>10</xdr:col>
      <xdr:colOff>114300</xdr:colOff>
      <xdr:row>35</xdr:row>
      <xdr:rowOff>0</xdr:rowOff>
    </xdr:to>
    <xdr:cxnSp macro="">
      <xdr:nvCxnSpPr>
        <xdr:cNvPr id="70" name="直線コネクタ 69"/>
        <xdr:cNvCxnSpPr/>
      </xdr:nvCxnSpPr>
      <xdr:spPr>
        <a:xfrm flipV="1">
          <a:off x="1130300" y="597738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48768</xdr:rowOff>
    </xdr:from>
    <xdr:to>
      <xdr:col>24</xdr:col>
      <xdr:colOff>114300</xdr:colOff>
      <xdr:row>34</xdr:row>
      <xdr:rowOff>150368</xdr:rowOff>
    </xdr:to>
    <xdr:sp macro="" textlink="">
      <xdr:nvSpPr>
        <xdr:cNvPr id="80" name="楕円 79"/>
        <xdr:cNvSpPr/>
      </xdr:nvSpPr>
      <xdr:spPr>
        <a:xfrm>
          <a:off x="4584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71645</xdr:rowOff>
    </xdr:from>
    <xdr:ext cx="534377" cy="259045"/>
    <xdr:sp macro="" textlink="">
      <xdr:nvSpPr>
        <xdr:cNvPr id="81" name="議会費該当値テキスト"/>
        <xdr:cNvSpPr txBox="1"/>
      </xdr:nvSpPr>
      <xdr:spPr>
        <a:xfrm>
          <a:off x="4686300" y="57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10668</xdr:rowOff>
    </xdr:from>
    <xdr:to>
      <xdr:col>20</xdr:col>
      <xdr:colOff>38100</xdr:colOff>
      <xdr:row>34</xdr:row>
      <xdr:rowOff>112268</xdr:rowOff>
    </xdr:to>
    <xdr:sp macro="" textlink="">
      <xdr:nvSpPr>
        <xdr:cNvPr id="82" name="楕円 81"/>
        <xdr:cNvSpPr/>
      </xdr:nvSpPr>
      <xdr:spPr>
        <a:xfrm>
          <a:off x="3746500" y="58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128795</xdr:rowOff>
    </xdr:from>
    <xdr:ext cx="534377" cy="259045"/>
    <xdr:sp macro="" textlink="">
      <xdr:nvSpPr>
        <xdr:cNvPr id="83" name="テキスト ボックス 82"/>
        <xdr:cNvSpPr txBox="1"/>
      </xdr:nvSpPr>
      <xdr:spPr>
        <a:xfrm>
          <a:off x="3530111" y="5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85852</xdr:rowOff>
    </xdr:from>
    <xdr:to>
      <xdr:col>15</xdr:col>
      <xdr:colOff>101600</xdr:colOff>
      <xdr:row>34</xdr:row>
      <xdr:rowOff>16002</xdr:rowOff>
    </xdr:to>
    <xdr:sp macro="" textlink="">
      <xdr:nvSpPr>
        <xdr:cNvPr id="84" name="楕円 83"/>
        <xdr:cNvSpPr/>
      </xdr:nvSpPr>
      <xdr:spPr>
        <a:xfrm>
          <a:off x="2857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32529</xdr:rowOff>
    </xdr:from>
    <xdr:ext cx="534377" cy="259045"/>
    <xdr:sp macro="" textlink="">
      <xdr:nvSpPr>
        <xdr:cNvPr id="85" name="テキスト ボックス 84"/>
        <xdr:cNvSpPr txBox="1"/>
      </xdr:nvSpPr>
      <xdr:spPr>
        <a:xfrm>
          <a:off x="2641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97282</xdr:rowOff>
    </xdr:from>
    <xdr:to>
      <xdr:col>10</xdr:col>
      <xdr:colOff>165100</xdr:colOff>
      <xdr:row>35</xdr:row>
      <xdr:rowOff>27432</xdr:rowOff>
    </xdr:to>
    <xdr:sp macro="" textlink="">
      <xdr:nvSpPr>
        <xdr:cNvPr id="86" name="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43959</xdr:rowOff>
    </xdr:from>
    <xdr:ext cx="534377" cy="259045"/>
    <xdr:sp macro="" textlink="">
      <xdr:nvSpPr>
        <xdr:cNvPr id="87" name="テキスト ボックス 86"/>
        <xdr:cNvSpPr txBox="1"/>
      </xdr:nvSpPr>
      <xdr:spPr>
        <a:xfrm>
          <a:off x="1752111" y="57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120650</xdr:rowOff>
    </xdr:from>
    <xdr:to>
      <xdr:col>6</xdr:col>
      <xdr:colOff>38100</xdr:colOff>
      <xdr:row>35</xdr:row>
      <xdr:rowOff>50800</xdr:rowOff>
    </xdr:to>
    <xdr:sp macro="" textlink="">
      <xdr:nvSpPr>
        <xdr:cNvPr id="88" name="楕円 87"/>
        <xdr:cNvSpPr/>
      </xdr:nvSpPr>
      <xdr:spPr>
        <a:xfrm>
          <a:off x="107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67327</xdr:rowOff>
    </xdr:from>
    <xdr:ext cx="534377" cy="259045"/>
    <xdr:sp macro="" textlink="">
      <xdr:nvSpPr>
        <xdr:cNvPr id="89" name="テキスト ボックス 88"/>
        <xdr:cNvSpPr txBox="1"/>
      </xdr:nvSpPr>
      <xdr:spPr>
        <a:xfrm>
          <a:off x="863111" y="57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3388</xdr:rowOff>
    </xdr:from>
    <xdr:to>
      <xdr:col>24</xdr:col>
      <xdr:colOff>63500</xdr:colOff>
      <xdr:row>57</xdr:row>
      <xdr:rowOff>40995</xdr:rowOff>
    </xdr:to>
    <xdr:cxnSp macro="">
      <xdr:nvCxnSpPr>
        <xdr:cNvPr id="116" name="直線コネクタ 115"/>
        <xdr:cNvCxnSpPr/>
      </xdr:nvCxnSpPr>
      <xdr:spPr>
        <a:xfrm>
          <a:off x="3797300" y="9776038"/>
          <a:ext cx="838200" cy="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3388</xdr:rowOff>
    </xdr:from>
    <xdr:to>
      <xdr:col>19</xdr:col>
      <xdr:colOff>177800</xdr:colOff>
      <xdr:row>57</xdr:row>
      <xdr:rowOff>9933</xdr:rowOff>
    </xdr:to>
    <xdr:cxnSp macro="">
      <xdr:nvCxnSpPr>
        <xdr:cNvPr id="119" name="直線コネクタ 118"/>
        <xdr:cNvCxnSpPr/>
      </xdr:nvCxnSpPr>
      <xdr:spPr>
        <a:xfrm flipV="1">
          <a:off x="2908300" y="9776038"/>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9933</xdr:rowOff>
    </xdr:from>
    <xdr:to>
      <xdr:col>15</xdr:col>
      <xdr:colOff>50800</xdr:colOff>
      <xdr:row>57</xdr:row>
      <xdr:rowOff>35870</xdr:rowOff>
    </xdr:to>
    <xdr:cxnSp macro="">
      <xdr:nvCxnSpPr>
        <xdr:cNvPr id="122" name="直線コネクタ 121"/>
        <xdr:cNvCxnSpPr/>
      </xdr:nvCxnSpPr>
      <xdr:spPr>
        <a:xfrm flipV="1">
          <a:off x="2019300" y="9782583"/>
          <a:ext cx="889000" cy="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112083</xdr:rowOff>
    </xdr:from>
    <xdr:to>
      <xdr:col>10</xdr:col>
      <xdr:colOff>114300</xdr:colOff>
      <xdr:row>57</xdr:row>
      <xdr:rowOff>35870</xdr:rowOff>
    </xdr:to>
    <xdr:cxnSp macro="">
      <xdr:nvCxnSpPr>
        <xdr:cNvPr id="125" name="直線コネクタ 124"/>
        <xdr:cNvCxnSpPr/>
      </xdr:nvCxnSpPr>
      <xdr:spPr>
        <a:xfrm>
          <a:off x="1130300" y="9713283"/>
          <a:ext cx="889000" cy="9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161645</xdr:rowOff>
    </xdr:from>
    <xdr:to>
      <xdr:col>24</xdr:col>
      <xdr:colOff>114300</xdr:colOff>
      <xdr:row>57</xdr:row>
      <xdr:rowOff>91795</xdr:rowOff>
    </xdr:to>
    <xdr:sp macro="" textlink="">
      <xdr:nvSpPr>
        <xdr:cNvPr id="135" name="楕円 134"/>
        <xdr:cNvSpPr/>
      </xdr:nvSpPr>
      <xdr:spPr>
        <a:xfrm>
          <a:off x="4584700" y="97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140072</xdr:rowOff>
    </xdr:from>
    <xdr:ext cx="599010" cy="259045"/>
    <xdr:sp macro="" textlink="">
      <xdr:nvSpPr>
        <xdr:cNvPr id="136" name="総務費該当値テキスト"/>
        <xdr:cNvSpPr txBox="1"/>
      </xdr:nvSpPr>
      <xdr:spPr>
        <a:xfrm>
          <a:off x="4686300" y="974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124038</xdr:rowOff>
    </xdr:from>
    <xdr:to>
      <xdr:col>20</xdr:col>
      <xdr:colOff>38100</xdr:colOff>
      <xdr:row>57</xdr:row>
      <xdr:rowOff>54188</xdr:rowOff>
    </xdr:to>
    <xdr:sp macro="" textlink="">
      <xdr:nvSpPr>
        <xdr:cNvPr id="137" name="楕円 136"/>
        <xdr:cNvSpPr/>
      </xdr:nvSpPr>
      <xdr:spPr>
        <a:xfrm>
          <a:off x="3746500" y="97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45315</xdr:rowOff>
    </xdr:from>
    <xdr:ext cx="599010" cy="259045"/>
    <xdr:sp macro="" textlink="">
      <xdr:nvSpPr>
        <xdr:cNvPr id="138" name="テキスト ボックス 137"/>
        <xdr:cNvSpPr txBox="1"/>
      </xdr:nvSpPr>
      <xdr:spPr>
        <a:xfrm>
          <a:off x="3497795" y="98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130583</xdr:rowOff>
    </xdr:from>
    <xdr:to>
      <xdr:col>15</xdr:col>
      <xdr:colOff>101600</xdr:colOff>
      <xdr:row>57</xdr:row>
      <xdr:rowOff>60733</xdr:rowOff>
    </xdr:to>
    <xdr:sp macro="" textlink="">
      <xdr:nvSpPr>
        <xdr:cNvPr id="139" name="楕円 138"/>
        <xdr:cNvSpPr/>
      </xdr:nvSpPr>
      <xdr:spPr>
        <a:xfrm>
          <a:off x="2857500" y="97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51860</xdr:rowOff>
    </xdr:from>
    <xdr:ext cx="599010" cy="259045"/>
    <xdr:sp macro="" textlink="">
      <xdr:nvSpPr>
        <xdr:cNvPr id="140" name="テキスト ボックス 139"/>
        <xdr:cNvSpPr txBox="1"/>
      </xdr:nvSpPr>
      <xdr:spPr>
        <a:xfrm>
          <a:off x="2608795" y="982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156520</xdr:rowOff>
    </xdr:from>
    <xdr:to>
      <xdr:col>10</xdr:col>
      <xdr:colOff>165100</xdr:colOff>
      <xdr:row>57</xdr:row>
      <xdr:rowOff>86670</xdr:rowOff>
    </xdr:to>
    <xdr:sp macro="" textlink="">
      <xdr:nvSpPr>
        <xdr:cNvPr id="141" name="楕円 140"/>
        <xdr:cNvSpPr/>
      </xdr:nvSpPr>
      <xdr:spPr>
        <a:xfrm>
          <a:off x="1968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77797</xdr:rowOff>
    </xdr:from>
    <xdr:ext cx="599010" cy="259045"/>
    <xdr:sp macro="" textlink="">
      <xdr:nvSpPr>
        <xdr:cNvPr id="142" name="テキスト ボックス 141"/>
        <xdr:cNvSpPr txBox="1"/>
      </xdr:nvSpPr>
      <xdr:spPr>
        <a:xfrm>
          <a:off x="1719795" y="98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61283</xdr:rowOff>
    </xdr:from>
    <xdr:to>
      <xdr:col>6</xdr:col>
      <xdr:colOff>38100</xdr:colOff>
      <xdr:row>56</xdr:row>
      <xdr:rowOff>162883</xdr:rowOff>
    </xdr:to>
    <xdr:sp macro="" textlink="">
      <xdr:nvSpPr>
        <xdr:cNvPr id="143" name="楕円 142"/>
        <xdr:cNvSpPr/>
      </xdr:nvSpPr>
      <xdr:spPr>
        <a:xfrm>
          <a:off x="1079500" y="9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154010</xdr:rowOff>
    </xdr:from>
    <xdr:ext cx="599010" cy="259045"/>
    <xdr:sp macro="" textlink="">
      <xdr:nvSpPr>
        <xdr:cNvPr id="144" name="テキスト ボックス 143"/>
        <xdr:cNvSpPr txBox="1"/>
      </xdr:nvSpPr>
      <xdr:spPr>
        <a:xfrm>
          <a:off x="830795" y="975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80794</xdr:rowOff>
    </xdr:from>
    <xdr:to>
      <xdr:col>24</xdr:col>
      <xdr:colOff>63500</xdr:colOff>
      <xdr:row>75</xdr:row>
      <xdr:rowOff>106475</xdr:rowOff>
    </xdr:to>
    <xdr:cxnSp macro="">
      <xdr:nvCxnSpPr>
        <xdr:cNvPr id="172" name="直線コネクタ 171"/>
        <xdr:cNvCxnSpPr/>
      </xdr:nvCxnSpPr>
      <xdr:spPr>
        <a:xfrm flipV="1">
          <a:off x="3797300" y="12939544"/>
          <a:ext cx="8382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106475</xdr:rowOff>
    </xdr:from>
    <xdr:to>
      <xdr:col>19</xdr:col>
      <xdr:colOff>177800</xdr:colOff>
      <xdr:row>75</xdr:row>
      <xdr:rowOff>141877</xdr:rowOff>
    </xdr:to>
    <xdr:cxnSp macro="">
      <xdr:nvCxnSpPr>
        <xdr:cNvPr id="175" name="直線コネクタ 174"/>
        <xdr:cNvCxnSpPr/>
      </xdr:nvCxnSpPr>
      <xdr:spPr>
        <a:xfrm flipV="1">
          <a:off x="2908300" y="12965225"/>
          <a:ext cx="8890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141877</xdr:rowOff>
    </xdr:from>
    <xdr:to>
      <xdr:col>15</xdr:col>
      <xdr:colOff>50800</xdr:colOff>
      <xdr:row>76</xdr:row>
      <xdr:rowOff>37973</xdr:rowOff>
    </xdr:to>
    <xdr:cxnSp macro="">
      <xdr:nvCxnSpPr>
        <xdr:cNvPr id="178" name="直線コネクタ 177"/>
        <xdr:cNvCxnSpPr/>
      </xdr:nvCxnSpPr>
      <xdr:spPr>
        <a:xfrm flipV="1">
          <a:off x="2019300" y="13000627"/>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37973</xdr:rowOff>
    </xdr:from>
    <xdr:to>
      <xdr:col>10</xdr:col>
      <xdr:colOff>114300</xdr:colOff>
      <xdr:row>76</xdr:row>
      <xdr:rowOff>73864</xdr:rowOff>
    </xdr:to>
    <xdr:cxnSp macro="">
      <xdr:nvCxnSpPr>
        <xdr:cNvPr id="181" name="直線コネクタ 180"/>
        <xdr:cNvCxnSpPr/>
      </xdr:nvCxnSpPr>
      <xdr:spPr>
        <a:xfrm flipV="1">
          <a:off x="1130300" y="13068173"/>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29994</xdr:rowOff>
    </xdr:from>
    <xdr:to>
      <xdr:col>24</xdr:col>
      <xdr:colOff>114300</xdr:colOff>
      <xdr:row>75</xdr:row>
      <xdr:rowOff>131594</xdr:rowOff>
    </xdr:to>
    <xdr:sp macro="" textlink="">
      <xdr:nvSpPr>
        <xdr:cNvPr id="191" name="楕円 190"/>
        <xdr:cNvSpPr/>
      </xdr:nvSpPr>
      <xdr:spPr>
        <a:xfrm>
          <a:off x="4584700" y="128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52871</xdr:rowOff>
    </xdr:from>
    <xdr:ext cx="599010" cy="259045"/>
    <xdr:sp macro="" textlink="">
      <xdr:nvSpPr>
        <xdr:cNvPr id="192" name="民生費該当値テキスト"/>
        <xdr:cNvSpPr txBox="1"/>
      </xdr:nvSpPr>
      <xdr:spPr>
        <a:xfrm>
          <a:off x="4686300" y="127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55675</xdr:rowOff>
    </xdr:from>
    <xdr:to>
      <xdr:col>20</xdr:col>
      <xdr:colOff>38100</xdr:colOff>
      <xdr:row>75</xdr:row>
      <xdr:rowOff>157274</xdr:rowOff>
    </xdr:to>
    <xdr:sp macro="" textlink="">
      <xdr:nvSpPr>
        <xdr:cNvPr id="193" name="楕円 192"/>
        <xdr:cNvSpPr/>
      </xdr:nvSpPr>
      <xdr:spPr>
        <a:xfrm>
          <a:off x="3746500" y="1291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xdr:rowOff>
    </xdr:from>
    <xdr:ext cx="599010" cy="259045"/>
    <xdr:sp macro="" textlink="">
      <xdr:nvSpPr>
        <xdr:cNvPr id="194" name="テキスト ボックス 193"/>
        <xdr:cNvSpPr txBox="1"/>
      </xdr:nvSpPr>
      <xdr:spPr>
        <a:xfrm>
          <a:off x="3497795" y="1268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91077</xdr:rowOff>
    </xdr:from>
    <xdr:to>
      <xdr:col>15</xdr:col>
      <xdr:colOff>101600</xdr:colOff>
      <xdr:row>76</xdr:row>
      <xdr:rowOff>21227</xdr:rowOff>
    </xdr:to>
    <xdr:sp macro="" textlink="">
      <xdr:nvSpPr>
        <xdr:cNvPr id="195" name="楕円 194"/>
        <xdr:cNvSpPr/>
      </xdr:nvSpPr>
      <xdr:spPr>
        <a:xfrm>
          <a:off x="2857500" y="129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37754</xdr:rowOff>
    </xdr:from>
    <xdr:ext cx="599010" cy="259045"/>
    <xdr:sp macro="" textlink="">
      <xdr:nvSpPr>
        <xdr:cNvPr id="196" name="テキスト ボックス 195"/>
        <xdr:cNvSpPr txBox="1"/>
      </xdr:nvSpPr>
      <xdr:spPr>
        <a:xfrm>
          <a:off x="2608795" y="127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158623</xdr:rowOff>
    </xdr:from>
    <xdr:to>
      <xdr:col>10</xdr:col>
      <xdr:colOff>165100</xdr:colOff>
      <xdr:row>76</xdr:row>
      <xdr:rowOff>88773</xdr:rowOff>
    </xdr:to>
    <xdr:sp macro="" textlink="">
      <xdr:nvSpPr>
        <xdr:cNvPr id="197" name="楕円 196"/>
        <xdr:cNvSpPr/>
      </xdr:nvSpPr>
      <xdr:spPr>
        <a:xfrm>
          <a:off x="1968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105300</xdr:rowOff>
    </xdr:from>
    <xdr:ext cx="599010" cy="259045"/>
    <xdr:sp macro="" textlink="">
      <xdr:nvSpPr>
        <xdr:cNvPr id="198" name="テキスト ボックス 197"/>
        <xdr:cNvSpPr txBox="1"/>
      </xdr:nvSpPr>
      <xdr:spPr>
        <a:xfrm>
          <a:off x="1719795" y="127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23064</xdr:rowOff>
    </xdr:from>
    <xdr:to>
      <xdr:col>6</xdr:col>
      <xdr:colOff>38100</xdr:colOff>
      <xdr:row>76</xdr:row>
      <xdr:rowOff>124664</xdr:rowOff>
    </xdr:to>
    <xdr:sp macro="" textlink="">
      <xdr:nvSpPr>
        <xdr:cNvPr id="199" name="楕円 198"/>
        <xdr:cNvSpPr/>
      </xdr:nvSpPr>
      <xdr:spPr>
        <a:xfrm>
          <a:off x="1079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141190</xdr:rowOff>
    </xdr:from>
    <xdr:ext cx="599010" cy="259045"/>
    <xdr:sp macro="" textlink="">
      <xdr:nvSpPr>
        <xdr:cNvPr id="200" name="テキスト ボックス 199"/>
        <xdr:cNvSpPr txBox="1"/>
      </xdr:nvSpPr>
      <xdr:spPr>
        <a:xfrm>
          <a:off x="830795" y="128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3930</xdr:rowOff>
    </xdr:from>
    <xdr:to>
      <xdr:col>24</xdr:col>
      <xdr:colOff>63500</xdr:colOff>
      <xdr:row>96</xdr:row>
      <xdr:rowOff>68103</xdr:rowOff>
    </xdr:to>
    <xdr:cxnSp macro="">
      <xdr:nvCxnSpPr>
        <xdr:cNvPr id="229" name="直線コネクタ 228"/>
        <xdr:cNvCxnSpPr/>
      </xdr:nvCxnSpPr>
      <xdr:spPr>
        <a:xfrm flipV="1">
          <a:off x="3797300" y="16463130"/>
          <a:ext cx="838200" cy="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68103</xdr:rowOff>
    </xdr:from>
    <xdr:to>
      <xdr:col>19</xdr:col>
      <xdr:colOff>177800</xdr:colOff>
      <xdr:row>96</xdr:row>
      <xdr:rowOff>69207</xdr:rowOff>
    </xdr:to>
    <xdr:cxnSp macro="">
      <xdr:nvCxnSpPr>
        <xdr:cNvPr id="232" name="直線コネクタ 231"/>
        <xdr:cNvCxnSpPr/>
      </xdr:nvCxnSpPr>
      <xdr:spPr>
        <a:xfrm flipV="1">
          <a:off x="2908300" y="16527303"/>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68090</xdr:rowOff>
    </xdr:from>
    <xdr:to>
      <xdr:col>15</xdr:col>
      <xdr:colOff>50800</xdr:colOff>
      <xdr:row>96</xdr:row>
      <xdr:rowOff>69207</xdr:rowOff>
    </xdr:to>
    <xdr:cxnSp macro="">
      <xdr:nvCxnSpPr>
        <xdr:cNvPr id="235" name="直線コネクタ 234"/>
        <xdr:cNvCxnSpPr/>
      </xdr:nvCxnSpPr>
      <xdr:spPr>
        <a:xfrm>
          <a:off x="2019300" y="16527290"/>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68090</xdr:rowOff>
    </xdr:from>
    <xdr:to>
      <xdr:col>10</xdr:col>
      <xdr:colOff>114300</xdr:colOff>
      <xdr:row>96</xdr:row>
      <xdr:rowOff>102609</xdr:rowOff>
    </xdr:to>
    <xdr:cxnSp macro="">
      <xdr:nvCxnSpPr>
        <xdr:cNvPr id="238" name="直線コネクタ 237"/>
        <xdr:cNvCxnSpPr/>
      </xdr:nvCxnSpPr>
      <xdr:spPr>
        <a:xfrm flipV="1">
          <a:off x="1130300" y="1652729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124580</xdr:rowOff>
    </xdr:from>
    <xdr:to>
      <xdr:col>24</xdr:col>
      <xdr:colOff>114300</xdr:colOff>
      <xdr:row>96</xdr:row>
      <xdr:rowOff>54730</xdr:rowOff>
    </xdr:to>
    <xdr:sp macro="" textlink="">
      <xdr:nvSpPr>
        <xdr:cNvPr id="248" name="楕円 247"/>
        <xdr:cNvSpPr/>
      </xdr:nvSpPr>
      <xdr:spPr>
        <a:xfrm>
          <a:off x="4584700" y="164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147457</xdr:rowOff>
    </xdr:from>
    <xdr:ext cx="599010" cy="259045"/>
    <xdr:sp macro="" textlink="">
      <xdr:nvSpPr>
        <xdr:cNvPr id="249" name="衛生費該当値テキスト"/>
        <xdr:cNvSpPr txBox="1"/>
      </xdr:nvSpPr>
      <xdr:spPr>
        <a:xfrm>
          <a:off x="4686300" y="1626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17303</xdr:rowOff>
    </xdr:from>
    <xdr:to>
      <xdr:col>20</xdr:col>
      <xdr:colOff>38100</xdr:colOff>
      <xdr:row>96</xdr:row>
      <xdr:rowOff>118903</xdr:rowOff>
    </xdr:to>
    <xdr:sp macro="" textlink="">
      <xdr:nvSpPr>
        <xdr:cNvPr id="250" name="楕円 249"/>
        <xdr:cNvSpPr/>
      </xdr:nvSpPr>
      <xdr:spPr>
        <a:xfrm>
          <a:off x="3746500" y="164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135430</xdr:rowOff>
    </xdr:from>
    <xdr:ext cx="599010" cy="259045"/>
    <xdr:sp macro="" textlink="">
      <xdr:nvSpPr>
        <xdr:cNvPr id="251" name="テキスト ボックス 250"/>
        <xdr:cNvSpPr txBox="1"/>
      </xdr:nvSpPr>
      <xdr:spPr>
        <a:xfrm>
          <a:off x="3497795" y="1625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18407</xdr:rowOff>
    </xdr:from>
    <xdr:to>
      <xdr:col>15</xdr:col>
      <xdr:colOff>101600</xdr:colOff>
      <xdr:row>96</xdr:row>
      <xdr:rowOff>120007</xdr:rowOff>
    </xdr:to>
    <xdr:sp macro="" textlink="">
      <xdr:nvSpPr>
        <xdr:cNvPr id="252" name="楕円 251"/>
        <xdr:cNvSpPr/>
      </xdr:nvSpPr>
      <xdr:spPr>
        <a:xfrm>
          <a:off x="2857500" y="164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136534</xdr:rowOff>
    </xdr:from>
    <xdr:ext cx="599010" cy="259045"/>
    <xdr:sp macro="" textlink="">
      <xdr:nvSpPr>
        <xdr:cNvPr id="253" name="テキスト ボックス 252"/>
        <xdr:cNvSpPr txBox="1"/>
      </xdr:nvSpPr>
      <xdr:spPr>
        <a:xfrm>
          <a:off x="2608795" y="162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17290</xdr:rowOff>
    </xdr:from>
    <xdr:to>
      <xdr:col>10</xdr:col>
      <xdr:colOff>165100</xdr:colOff>
      <xdr:row>96</xdr:row>
      <xdr:rowOff>118890</xdr:rowOff>
    </xdr:to>
    <xdr:sp macro="" textlink="">
      <xdr:nvSpPr>
        <xdr:cNvPr id="254" name="楕円 253"/>
        <xdr:cNvSpPr/>
      </xdr:nvSpPr>
      <xdr:spPr>
        <a:xfrm>
          <a:off x="1968500" y="164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135417</xdr:rowOff>
    </xdr:from>
    <xdr:ext cx="599010" cy="259045"/>
    <xdr:sp macro="" textlink="">
      <xdr:nvSpPr>
        <xdr:cNvPr id="255" name="テキスト ボックス 254"/>
        <xdr:cNvSpPr txBox="1"/>
      </xdr:nvSpPr>
      <xdr:spPr>
        <a:xfrm>
          <a:off x="1719795" y="1625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51809</xdr:rowOff>
    </xdr:from>
    <xdr:to>
      <xdr:col>6</xdr:col>
      <xdr:colOff>38100</xdr:colOff>
      <xdr:row>96</xdr:row>
      <xdr:rowOff>153409</xdr:rowOff>
    </xdr:to>
    <xdr:sp macro="" textlink="">
      <xdr:nvSpPr>
        <xdr:cNvPr id="256" name="楕円 255"/>
        <xdr:cNvSpPr/>
      </xdr:nvSpPr>
      <xdr:spPr>
        <a:xfrm>
          <a:off x="1079500" y="165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169936</xdr:rowOff>
    </xdr:from>
    <xdr:ext cx="599010" cy="259045"/>
    <xdr:sp macro="" textlink="">
      <xdr:nvSpPr>
        <xdr:cNvPr id="257" name="テキスト ボックス 256"/>
        <xdr:cNvSpPr txBox="1"/>
      </xdr:nvSpPr>
      <xdr:spPr>
        <a:xfrm>
          <a:off x="830795" y="1628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37084</xdr:rowOff>
    </xdr:from>
    <xdr:to>
      <xdr:col>55</xdr:col>
      <xdr:colOff>0</xdr:colOff>
      <xdr:row>39</xdr:row>
      <xdr:rowOff>37338</xdr:rowOff>
    </xdr:to>
    <xdr:cxnSp macro="">
      <xdr:nvCxnSpPr>
        <xdr:cNvPr id="286" name="直線コネクタ 285"/>
        <xdr:cNvCxnSpPr/>
      </xdr:nvCxnSpPr>
      <xdr:spPr>
        <a:xfrm flipV="1">
          <a:off x="9639300" y="6723634"/>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33909</xdr:rowOff>
    </xdr:from>
    <xdr:to>
      <xdr:col>50</xdr:col>
      <xdr:colOff>114300</xdr:colOff>
      <xdr:row>39</xdr:row>
      <xdr:rowOff>37338</xdr:rowOff>
    </xdr:to>
    <xdr:cxnSp macro="">
      <xdr:nvCxnSpPr>
        <xdr:cNvPr id="289" name="直線コネクタ 288"/>
        <xdr:cNvCxnSpPr/>
      </xdr:nvCxnSpPr>
      <xdr:spPr>
        <a:xfrm>
          <a:off x="8750300" y="67204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25654</xdr:rowOff>
    </xdr:from>
    <xdr:to>
      <xdr:col>45</xdr:col>
      <xdr:colOff>177800</xdr:colOff>
      <xdr:row>39</xdr:row>
      <xdr:rowOff>33909</xdr:rowOff>
    </xdr:to>
    <xdr:cxnSp macro="">
      <xdr:nvCxnSpPr>
        <xdr:cNvPr id="292" name="直線コネクタ 291"/>
        <xdr:cNvCxnSpPr/>
      </xdr:nvCxnSpPr>
      <xdr:spPr>
        <a:xfrm>
          <a:off x="7861300" y="671220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25908</xdr:rowOff>
    </xdr:from>
    <xdr:to>
      <xdr:col>41</xdr:col>
      <xdr:colOff>50800</xdr:colOff>
      <xdr:row>39</xdr:row>
      <xdr:rowOff>25654</xdr:rowOff>
    </xdr:to>
    <xdr:cxnSp macro="">
      <xdr:nvCxnSpPr>
        <xdr:cNvPr id="295" name="直線コネクタ 294"/>
        <xdr:cNvCxnSpPr/>
      </xdr:nvCxnSpPr>
      <xdr:spPr>
        <a:xfrm>
          <a:off x="6972300" y="6541008"/>
          <a:ext cx="889000" cy="1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157734</xdr:rowOff>
    </xdr:from>
    <xdr:to>
      <xdr:col>55</xdr:col>
      <xdr:colOff>50800</xdr:colOff>
      <xdr:row>39</xdr:row>
      <xdr:rowOff>87884</xdr:rowOff>
    </xdr:to>
    <xdr:sp macro="" textlink="">
      <xdr:nvSpPr>
        <xdr:cNvPr id="305" name="楕円 304"/>
        <xdr:cNvSpPr/>
      </xdr:nvSpPr>
      <xdr:spPr>
        <a:xfrm>
          <a:off x="10426700" y="66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72661</xdr:rowOff>
    </xdr:from>
    <xdr:ext cx="313932" cy="259045"/>
    <xdr:sp macro="" textlink="">
      <xdr:nvSpPr>
        <xdr:cNvPr id="306" name="労働費該当値テキスト"/>
        <xdr:cNvSpPr txBox="1"/>
      </xdr:nvSpPr>
      <xdr:spPr>
        <a:xfrm>
          <a:off x="10528300" y="658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307" name="楕円 306"/>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79265</xdr:rowOff>
    </xdr:from>
    <xdr:ext cx="313932" cy="259045"/>
    <xdr:sp macro="" textlink="">
      <xdr:nvSpPr>
        <xdr:cNvPr id="308" name="テキスト ボックス 307"/>
        <xdr:cNvSpPr txBox="1"/>
      </xdr:nvSpPr>
      <xdr:spPr>
        <a:xfrm>
          <a:off x="9482333" y="6765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154559</xdr:rowOff>
    </xdr:from>
    <xdr:to>
      <xdr:col>46</xdr:col>
      <xdr:colOff>38100</xdr:colOff>
      <xdr:row>39</xdr:row>
      <xdr:rowOff>84709</xdr:rowOff>
    </xdr:to>
    <xdr:sp macro="" textlink="">
      <xdr:nvSpPr>
        <xdr:cNvPr id="309" name="楕円 308"/>
        <xdr:cNvSpPr/>
      </xdr:nvSpPr>
      <xdr:spPr>
        <a:xfrm>
          <a:off x="86995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75836</xdr:rowOff>
    </xdr:from>
    <xdr:ext cx="313932" cy="259045"/>
    <xdr:sp macro="" textlink="">
      <xdr:nvSpPr>
        <xdr:cNvPr id="310" name="テキスト ボックス 309"/>
        <xdr:cNvSpPr txBox="1"/>
      </xdr:nvSpPr>
      <xdr:spPr>
        <a:xfrm>
          <a:off x="8593333" y="6762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146304</xdr:rowOff>
    </xdr:from>
    <xdr:to>
      <xdr:col>41</xdr:col>
      <xdr:colOff>101600</xdr:colOff>
      <xdr:row>39</xdr:row>
      <xdr:rowOff>76454</xdr:rowOff>
    </xdr:to>
    <xdr:sp macro="" textlink="">
      <xdr:nvSpPr>
        <xdr:cNvPr id="311" name="楕円 310"/>
        <xdr:cNvSpPr/>
      </xdr:nvSpPr>
      <xdr:spPr>
        <a:xfrm>
          <a:off x="78105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67581</xdr:rowOff>
    </xdr:from>
    <xdr:ext cx="378565" cy="259045"/>
    <xdr:sp macro="" textlink="">
      <xdr:nvSpPr>
        <xdr:cNvPr id="312" name="テキスト ボックス 311"/>
        <xdr:cNvSpPr txBox="1"/>
      </xdr:nvSpPr>
      <xdr:spPr>
        <a:xfrm>
          <a:off x="7672017" y="675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146558</xdr:rowOff>
    </xdr:from>
    <xdr:to>
      <xdr:col>36</xdr:col>
      <xdr:colOff>165100</xdr:colOff>
      <xdr:row>38</xdr:row>
      <xdr:rowOff>76708</xdr:rowOff>
    </xdr:to>
    <xdr:sp macro="" textlink="">
      <xdr:nvSpPr>
        <xdr:cNvPr id="313" name="楕円 312"/>
        <xdr:cNvSpPr/>
      </xdr:nvSpPr>
      <xdr:spPr>
        <a:xfrm>
          <a:off x="692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67835</xdr:rowOff>
    </xdr:from>
    <xdr:ext cx="469744" cy="259045"/>
    <xdr:sp macro="" textlink="">
      <xdr:nvSpPr>
        <xdr:cNvPr id="314" name="テキスト ボックス 313"/>
        <xdr:cNvSpPr txBox="1"/>
      </xdr:nvSpPr>
      <xdr:spPr>
        <a:xfrm>
          <a:off x="6737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67628</xdr:rowOff>
    </xdr:from>
    <xdr:to>
      <xdr:col>55</xdr:col>
      <xdr:colOff>0</xdr:colOff>
      <xdr:row>58</xdr:row>
      <xdr:rowOff>99028</xdr:rowOff>
    </xdr:to>
    <xdr:cxnSp macro="">
      <xdr:nvCxnSpPr>
        <xdr:cNvPr id="343" name="直線コネクタ 342"/>
        <xdr:cNvCxnSpPr/>
      </xdr:nvCxnSpPr>
      <xdr:spPr>
        <a:xfrm flipV="1">
          <a:off x="9639300" y="10011728"/>
          <a:ext cx="8382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99028</xdr:rowOff>
    </xdr:from>
    <xdr:to>
      <xdr:col>50</xdr:col>
      <xdr:colOff>114300</xdr:colOff>
      <xdr:row>58</xdr:row>
      <xdr:rowOff>117252</xdr:rowOff>
    </xdr:to>
    <xdr:cxnSp macro="">
      <xdr:nvCxnSpPr>
        <xdr:cNvPr id="346" name="直線コネクタ 345"/>
        <xdr:cNvCxnSpPr/>
      </xdr:nvCxnSpPr>
      <xdr:spPr>
        <a:xfrm flipV="1">
          <a:off x="8750300" y="10043128"/>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115139</xdr:rowOff>
    </xdr:from>
    <xdr:to>
      <xdr:col>45</xdr:col>
      <xdr:colOff>177800</xdr:colOff>
      <xdr:row>58</xdr:row>
      <xdr:rowOff>117252</xdr:rowOff>
    </xdr:to>
    <xdr:cxnSp macro="">
      <xdr:nvCxnSpPr>
        <xdr:cNvPr id="349" name="直線コネクタ 348"/>
        <xdr:cNvCxnSpPr/>
      </xdr:nvCxnSpPr>
      <xdr:spPr>
        <a:xfrm>
          <a:off x="7861300" y="10059239"/>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69146</xdr:rowOff>
    </xdr:from>
    <xdr:to>
      <xdr:col>41</xdr:col>
      <xdr:colOff>50800</xdr:colOff>
      <xdr:row>58</xdr:row>
      <xdr:rowOff>115139</xdr:rowOff>
    </xdr:to>
    <xdr:cxnSp macro="">
      <xdr:nvCxnSpPr>
        <xdr:cNvPr id="352" name="直線コネクタ 351"/>
        <xdr:cNvCxnSpPr/>
      </xdr:nvCxnSpPr>
      <xdr:spPr>
        <a:xfrm>
          <a:off x="6972300" y="10013246"/>
          <a:ext cx="88900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16828</xdr:rowOff>
    </xdr:from>
    <xdr:to>
      <xdr:col>55</xdr:col>
      <xdr:colOff>50800</xdr:colOff>
      <xdr:row>58</xdr:row>
      <xdr:rowOff>118428</xdr:rowOff>
    </xdr:to>
    <xdr:sp macro="" textlink="">
      <xdr:nvSpPr>
        <xdr:cNvPr id="362" name="楕円 361"/>
        <xdr:cNvSpPr/>
      </xdr:nvSpPr>
      <xdr:spPr>
        <a:xfrm>
          <a:off x="10426700" y="99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48228</xdr:rowOff>
    </xdr:from>
    <xdr:to>
      <xdr:col>50</xdr:col>
      <xdr:colOff>165100</xdr:colOff>
      <xdr:row>58</xdr:row>
      <xdr:rowOff>149828</xdr:rowOff>
    </xdr:to>
    <xdr:sp macro="" textlink="">
      <xdr:nvSpPr>
        <xdr:cNvPr id="364" name="楕円 363"/>
        <xdr:cNvSpPr/>
      </xdr:nvSpPr>
      <xdr:spPr>
        <a:xfrm>
          <a:off x="9588500" y="99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140955</xdr:rowOff>
    </xdr:from>
    <xdr:ext cx="534377" cy="259045"/>
    <xdr:sp macro="" textlink="">
      <xdr:nvSpPr>
        <xdr:cNvPr id="365" name="テキスト ボックス 364"/>
        <xdr:cNvSpPr txBox="1"/>
      </xdr:nvSpPr>
      <xdr:spPr>
        <a:xfrm>
          <a:off x="9372111"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66452</xdr:rowOff>
    </xdr:from>
    <xdr:to>
      <xdr:col>46</xdr:col>
      <xdr:colOff>38100</xdr:colOff>
      <xdr:row>58</xdr:row>
      <xdr:rowOff>168052</xdr:rowOff>
    </xdr:to>
    <xdr:sp macro="" textlink="">
      <xdr:nvSpPr>
        <xdr:cNvPr id="366" name="楕円 365"/>
        <xdr:cNvSpPr/>
      </xdr:nvSpPr>
      <xdr:spPr>
        <a:xfrm>
          <a:off x="8699500" y="100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159179</xdr:rowOff>
    </xdr:from>
    <xdr:ext cx="534377" cy="259045"/>
    <xdr:sp macro="" textlink="">
      <xdr:nvSpPr>
        <xdr:cNvPr id="367" name="テキスト ボックス 366"/>
        <xdr:cNvSpPr txBox="1"/>
      </xdr:nvSpPr>
      <xdr:spPr>
        <a:xfrm>
          <a:off x="8483111" y="101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64339</xdr:rowOff>
    </xdr:from>
    <xdr:to>
      <xdr:col>41</xdr:col>
      <xdr:colOff>101600</xdr:colOff>
      <xdr:row>58</xdr:row>
      <xdr:rowOff>165939</xdr:rowOff>
    </xdr:to>
    <xdr:sp macro="" textlink="">
      <xdr:nvSpPr>
        <xdr:cNvPr id="368" name="楕円 367"/>
        <xdr:cNvSpPr/>
      </xdr:nvSpPr>
      <xdr:spPr>
        <a:xfrm>
          <a:off x="7810500" y="100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157066</xdr:rowOff>
    </xdr:from>
    <xdr:ext cx="534377" cy="259045"/>
    <xdr:sp macro="" textlink="">
      <xdr:nvSpPr>
        <xdr:cNvPr id="369" name="テキスト ボックス 368"/>
        <xdr:cNvSpPr txBox="1"/>
      </xdr:nvSpPr>
      <xdr:spPr>
        <a:xfrm>
          <a:off x="7594111" y="101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18346</xdr:rowOff>
    </xdr:from>
    <xdr:to>
      <xdr:col>36</xdr:col>
      <xdr:colOff>165100</xdr:colOff>
      <xdr:row>58</xdr:row>
      <xdr:rowOff>119946</xdr:rowOff>
    </xdr:to>
    <xdr:sp macro="" textlink="">
      <xdr:nvSpPr>
        <xdr:cNvPr id="370" name="楕円 369"/>
        <xdr:cNvSpPr/>
      </xdr:nvSpPr>
      <xdr:spPr>
        <a:xfrm>
          <a:off x="6921500" y="99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136473</xdr:rowOff>
    </xdr:from>
    <xdr:ext cx="599010" cy="259045"/>
    <xdr:sp macro="" textlink="">
      <xdr:nvSpPr>
        <xdr:cNvPr id="371" name="テキスト ボックス 370"/>
        <xdr:cNvSpPr txBox="1"/>
      </xdr:nvSpPr>
      <xdr:spPr>
        <a:xfrm>
          <a:off x="6672795" y="973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161466</xdr:rowOff>
    </xdr:from>
    <xdr:to>
      <xdr:col>55</xdr:col>
      <xdr:colOff>0</xdr:colOff>
      <xdr:row>75</xdr:row>
      <xdr:rowOff>120759</xdr:rowOff>
    </xdr:to>
    <xdr:cxnSp macro="">
      <xdr:nvCxnSpPr>
        <xdr:cNvPr id="402" name="直線コネクタ 401"/>
        <xdr:cNvCxnSpPr/>
      </xdr:nvCxnSpPr>
      <xdr:spPr>
        <a:xfrm flipV="1">
          <a:off x="9639300" y="12677316"/>
          <a:ext cx="838200" cy="30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120759</xdr:rowOff>
    </xdr:from>
    <xdr:to>
      <xdr:col>50</xdr:col>
      <xdr:colOff>114300</xdr:colOff>
      <xdr:row>76</xdr:row>
      <xdr:rowOff>99009</xdr:rowOff>
    </xdr:to>
    <xdr:cxnSp macro="">
      <xdr:nvCxnSpPr>
        <xdr:cNvPr id="405" name="直線コネクタ 404"/>
        <xdr:cNvCxnSpPr/>
      </xdr:nvCxnSpPr>
      <xdr:spPr>
        <a:xfrm flipV="1">
          <a:off x="8750300" y="12979509"/>
          <a:ext cx="889000" cy="14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29711</xdr:rowOff>
    </xdr:from>
    <xdr:to>
      <xdr:col>45</xdr:col>
      <xdr:colOff>177800</xdr:colOff>
      <xdr:row>76</xdr:row>
      <xdr:rowOff>99009</xdr:rowOff>
    </xdr:to>
    <xdr:cxnSp macro="">
      <xdr:nvCxnSpPr>
        <xdr:cNvPr id="408" name="直線コネクタ 407"/>
        <xdr:cNvCxnSpPr/>
      </xdr:nvCxnSpPr>
      <xdr:spPr>
        <a:xfrm>
          <a:off x="7861300" y="12888461"/>
          <a:ext cx="889000" cy="2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29711</xdr:rowOff>
    </xdr:from>
    <xdr:to>
      <xdr:col>41</xdr:col>
      <xdr:colOff>50800</xdr:colOff>
      <xdr:row>77</xdr:row>
      <xdr:rowOff>76264</xdr:rowOff>
    </xdr:to>
    <xdr:cxnSp macro="">
      <xdr:nvCxnSpPr>
        <xdr:cNvPr id="411" name="直線コネクタ 410"/>
        <xdr:cNvCxnSpPr/>
      </xdr:nvCxnSpPr>
      <xdr:spPr>
        <a:xfrm flipV="1">
          <a:off x="6972300" y="12888461"/>
          <a:ext cx="889000" cy="3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110666</xdr:rowOff>
    </xdr:from>
    <xdr:to>
      <xdr:col>55</xdr:col>
      <xdr:colOff>50800</xdr:colOff>
      <xdr:row>74</xdr:row>
      <xdr:rowOff>40816</xdr:rowOff>
    </xdr:to>
    <xdr:sp macro="" textlink="">
      <xdr:nvSpPr>
        <xdr:cNvPr id="421" name="楕円 420"/>
        <xdr:cNvSpPr/>
      </xdr:nvSpPr>
      <xdr:spPr>
        <a:xfrm>
          <a:off x="10426700" y="126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133543</xdr:rowOff>
    </xdr:from>
    <xdr:ext cx="534377" cy="259045"/>
    <xdr:sp macro="" textlink="">
      <xdr:nvSpPr>
        <xdr:cNvPr id="422" name="商工費該当値テキスト"/>
        <xdr:cNvSpPr txBox="1"/>
      </xdr:nvSpPr>
      <xdr:spPr>
        <a:xfrm>
          <a:off x="10528300" y="124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69959</xdr:rowOff>
    </xdr:from>
    <xdr:to>
      <xdr:col>50</xdr:col>
      <xdr:colOff>165100</xdr:colOff>
      <xdr:row>76</xdr:row>
      <xdr:rowOff>109</xdr:rowOff>
    </xdr:to>
    <xdr:sp macro="" textlink="">
      <xdr:nvSpPr>
        <xdr:cNvPr id="423" name="楕円 422"/>
        <xdr:cNvSpPr/>
      </xdr:nvSpPr>
      <xdr:spPr>
        <a:xfrm>
          <a:off x="9588500" y="129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16636</xdr:rowOff>
    </xdr:from>
    <xdr:ext cx="534377" cy="259045"/>
    <xdr:sp macro="" textlink="">
      <xdr:nvSpPr>
        <xdr:cNvPr id="424" name="テキスト ボックス 423"/>
        <xdr:cNvSpPr txBox="1"/>
      </xdr:nvSpPr>
      <xdr:spPr>
        <a:xfrm>
          <a:off x="9372111" y="12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48209</xdr:rowOff>
    </xdr:from>
    <xdr:to>
      <xdr:col>46</xdr:col>
      <xdr:colOff>38100</xdr:colOff>
      <xdr:row>76</xdr:row>
      <xdr:rowOff>149809</xdr:rowOff>
    </xdr:to>
    <xdr:sp macro="" textlink="">
      <xdr:nvSpPr>
        <xdr:cNvPr id="425" name="楕円 424"/>
        <xdr:cNvSpPr/>
      </xdr:nvSpPr>
      <xdr:spPr>
        <a:xfrm>
          <a:off x="8699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166336</xdr:rowOff>
    </xdr:from>
    <xdr:ext cx="534377" cy="259045"/>
    <xdr:sp macro="" textlink="">
      <xdr:nvSpPr>
        <xdr:cNvPr id="426" name="テキスト ボックス 425"/>
        <xdr:cNvSpPr txBox="1"/>
      </xdr:nvSpPr>
      <xdr:spPr>
        <a:xfrm>
          <a:off x="8483111" y="128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150361</xdr:rowOff>
    </xdr:from>
    <xdr:to>
      <xdr:col>41</xdr:col>
      <xdr:colOff>101600</xdr:colOff>
      <xdr:row>75</xdr:row>
      <xdr:rowOff>80511</xdr:rowOff>
    </xdr:to>
    <xdr:sp macro="" textlink="">
      <xdr:nvSpPr>
        <xdr:cNvPr id="427" name="楕円 426"/>
        <xdr:cNvSpPr/>
      </xdr:nvSpPr>
      <xdr:spPr>
        <a:xfrm>
          <a:off x="7810500" y="12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97038</xdr:rowOff>
    </xdr:from>
    <xdr:ext cx="534377" cy="259045"/>
    <xdr:sp macro="" textlink="">
      <xdr:nvSpPr>
        <xdr:cNvPr id="428" name="テキスト ボックス 427"/>
        <xdr:cNvSpPr txBox="1"/>
      </xdr:nvSpPr>
      <xdr:spPr>
        <a:xfrm>
          <a:off x="7594111" y="126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25464</xdr:rowOff>
    </xdr:from>
    <xdr:to>
      <xdr:col>36</xdr:col>
      <xdr:colOff>165100</xdr:colOff>
      <xdr:row>77</xdr:row>
      <xdr:rowOff>127064</xdr:rowOff>
    </xdr:to>
    <xdr:sp macro="" textlink="">
      <xdr:nvSpPr>
        <xdr:cNvPr id="429" name="楕円 428"/>
        <xdr:cNvSpPr/>
      </xdr:nvSpPr>
      <xdr:spPr>
        <a:xfrm>
          <a:off x="6921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143591</xdr:rowOff>
    </xdr:from>
    <xdr:ext cx="534377" cy="259045"/>
    <xdr:sp macro="" textlink="">
      <xdr:nvSpPr>
        <xdr:cNvPr id="430" name="テキスト ボックス 429"/>
        <xdr:cNvSpPr txBox="1"/>
      </xdr:nvSpPr>
      <xdr:spPr>
        <a:xfrm>
          <a:off x="6705111" y="130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130177</xdr:rowOff>
    </xdr:from>
    <xdr:to>
      <xdr:col>55</xdr:col>
      <xdr:colOff>0</xdr:colOff>
      <xdr:row>95</xdr:row>
      <xdr:rowOff>130218</xdr:rowOff>
    </xdr:to>
    <xdr:cxnSp macro="">
      <xdr:nvCxnSpPr>
        <xdr:cNvPr id="457" name="直線コネクタ 456"/>
        <xdr:cNvCxnSpPr/>
      </xdr:nvCxnSpPr>
      <xdr:spPr>
        <a:xfrm>
          <a:off x="9639300" y="16417927"/>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130177</xdr:rowOff>
    </xdr:from>
    <xdr:to>
      <xdr:col>50</xdr:col>
      <xdr:colOff>114300</xdr:colOff>
      <xdr:row>96</xdr:row>
      <xdr:rowOff>3747</xdr:rowOff>
    </xdr:to>
    <xdr:cxnSp macro="">
      <xdr:nvCxnSpPr>
        <xdr:cNvPr id="460" name="直線コネクタ 459"/>
        <xdr:cNvCxnSpPr/>
      </xdr:nvCxnSpPr>
      <xdr:spPr>
        <a:xfrm flipV="1">
          <a:off x="8750300" y="16417927"/>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3747</xdr:rowOff>
    </xdr:from>
    <xdr:to>
      <xdr:col>45</xdr:col>
      <xdr:colOff>177800</xdr:colOff>
      <xdr:row>96</xdr:row>
      <xdr:rowOff>21194</xdr:rowOff>
    </xdr:to>
    <xdr:cxnSp macro="">
      <xdr:nvCxnSpPr>
        <xdr:cNvPr id="463" name="直線コネクタ 462"/>
        <xdr:cNvCxnSpPr/>
      </xdr:nvCxnSpPr>
      <xdr:spPr>
        <a:xfrm flipV="1">
          <a:off x="7861300" y="16462947"/>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7561</xdr:rowOff>
    </xdr:from>
    <xdr:to>
      <xdr:col>41</xdr:col>
      <xdr:colOff>50800</xdr:colOff>
      <xdr:row>96</xdr:row>
      <xdr:rowOff>21194</xdr:rowOff>
    </xdr:to>
    <xdr:cxnSp macro="">
      <xdr:nvCxnSpPr>
        <xdr:cNvPr id="466" name="直線コネクタ 465"/>
        <xdr:cNvCxnSpPr/>
      </xdr:nvCxnSpPr>
      <xdr:spPr>
        <a:xfrm>
          <a:off x="6972300" y="16466761"/>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79418</xdr:rowOff>
    </xdr:from>
    <xdr:to>
      <xdr:col>55</xdr:col>
      <xdr:colOff>50800</xdr:colOff>
      <xdr:row>96</xdr:row>
      <xdr:rowOff>9568</xdr:rowOff>
    </xdr:to>
    <xdr:sp macro="" textlink="">
      <xdr:nvSpPr>
        <xdr:cNvPr id="476" name="楕円 475"/>
        <xdr:cNvSpPr/>
      </xdr:nvSpPr>
      <xdr:spPr>
        <a:xfrm>
          <a:off x="10426700" y="1636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102295</xdr:rowOff>
    </xdr:from>
    <xdr:ext cx="599010" cy="259045"/>
    <xdr:sp macro="" textlink="">
      <xdr:nvSpPr>
        <xdr:cNvPr id="477" name="土木費該当値テキスト"/>
        <xdr:cNvSpPr txBox="1"/>
      </xdr:nvSpPr>
      <xdr:spPr>
        <a:xfrm>
          <a:off x="10528300" y="1621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79377</xdr:rowOff>
    </xdr:from>
    <xdr:to>
      <xdr:col>50</xdr:col>
      <xdr:colOff>165100</xdr:colOff>
      <xdr:row>96</xdr:row>
      <xdr:rowOff>9527</xdr:rowOff>
    </xdr:to>
    <xdr:sp macro="" textlink="">
      <xdr:nvSpPr>
        <xdr:cNvPr id="478" name="楕円 477"/>
        <xdr:cNvSpPr/>
      </xdr:nvSpPr>
      <xdr:spPr>
        <a:xfrm>
          <a:off x="9588500" y="16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26054</xdr:rowOff>
    </xdr:from>
    <xdr:ext cx="599010" cy="259045"/>
    <xdr:sp macro="" textlink="">
      <xdr:nvSpPr>
        <xdr:cNvPr id="479" name="テキスト ボックス 478"/>
        <xdr:cNvSpPr txBox="1"/>
      </xdr:nvSpPr>
      <xdr:spPr>
        <a:xfrm>
          <a:off x="9339795" y="161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124397</xdr:rowOff>
    </xdr:from>
    <xdr:to>
      <xdr:col>46</xdr:col>
      <xdr:colOff>38100</xdr:colOff>
      <xdr:row>96</xdr:row>
      <xdr:rowOff>54547</xdr:rowOff>
    </xdr:to>
    <xdr:sp macro="" textlink="">
      <xdr:nvSpPr>
        <xdr:cNvPr id="480" name="楕円 479"/>
        <xdr:cNvSpPr/>
      </xdr:nvSpPr>
      <xdr:spPr>
        <a:xfrm>
          <a:off x="8699500" y="164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71074</xdr:rowOff>
    </xdr:from>
    <xdr:ext cx="599010" cy="259045"/>
    <xdr:sp macro="" textlink="">
      <xdr:nvSpPr>
        <xdr:cNvPr id="481" name="テキスト ボックス 480"/>
        <xdr:cNvSpPr txBox="1"/>
      </xdr:nvSpPr>
      <xdr:spPr>
        <a:xfrm>
          <a:off x="8450795" y="161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141844</xdr:rowOff>
    </xdr:from>
    <xdr:to>
      <xdr:col>41</xdr:col>
      <xdr:colOff>101600</xdr:colOff>
      <xdr:row>96</xdr:row>
      <xdr:rowOff>71994</xdr:rowOff>
    </xdr:to>
    <xdr:sp macro="" textlink="">
      <xdr:nvSpPr>
        <xdr:cNvPr id="482" name="楕円 481"/>
        <xdr:cNvSpPr/>
      </xdr:nvSpPr>
      <xdr:spPr>
        <a:xfrm>
          <a:off x="7810500" y="16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88521</xdr:rowOff>
    </xdr:from>
    <xdr:ext cx="599010" cy="259045"/>
    <xdr:sp macro="" textlink="">
      <xdr:nvSpPr>
        <xdr:cNvPr id="483" name="テキスト ボックス 482"/>
        <xdr:cNvSpPr txBox="1"/>
      </xdr:nvSpPr>
      <xdr:spPr>
        <a:xfrm>
          <a:off x="7561795" y="1620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128211</xdr:rowOff>
    </xdr:from>
    <xdr:to>
      <xdr:col>36</xdr:col>
      <xdr:colOff>165100</xdr:colOff>
      <xdr:row>96</xdr:row>
      <xdr:rowOff>58361</xdr:rowOff>
    </xdr:to>
    <xdr:sp macro="" textlink="">
      <xdr:nvSpPr>
        <xdr:cNvPr id="484" name="楕円 483"/>
        <xdr:cNvSpPr/>
      </xdr:nvSpPr>
      <xdr:spPr>
        <a:xfrm>
          <a:off x="6921500" y="164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74888</xdr:rowOff>
    </xdr:from>
    <xdr:ext cx="599010" cy="259045"/>
    <xdr:sp macro="" textlink="">
      <xdr:nvSpPr>
        <xdr:cNvPr id="485" name="テキスト ボックス 484"/>
        <xdr:cNvSpPr txBox="1"/>
      </xdr:nvSpPr>
      <xdr:spPr>
        <a:xfrm>
          <a:off x="6672795" y="1619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154902</xdr:rowOff>
    </xdr:from>
    <xdr:to>
      <xdr:col>85</xdr:col>
      <xdr:colOff>127000</xdr:colOff>
      <xdr:row>37</xdr:row>
      <xdr:rowOff>21933</xdr:rowOff>
    </xdr:to>
    <xdr:cxnSp macro="">
      <xdr:nvCxnSpPr>
        <xdr:cNvPr id="515" name="直線コネクタ 514"/>
        <xdr:cNvCxnSpPr/>
      </xdr:nvCxnSpPr>
      <xdr:spPr>
        <a:xfrm flipV="1">
          <a:off x="15481300" y="6155652"/>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168637</xdr:rowOff>
    </xdr:from>
    <xdr:to>
      <xdr:col>81</xdr:col>
      <xdr:colOff>50800</xdr:colOff>
      <xdr:row>37</xdr:row>
      <xdr:rowOff>21933</xdr:rowOff>
    </xdr:to>
    <xdr:cxnSp macro="">
      <xdr:nvCxnSpPr>
        <xdr:cNvPr id="518" name="直線コネクタ 517"/>
        <xdr:cNvCxnSpPr/>
      </xdr:nvCxnSpPr>
      <xdr:spPr>
        <a:xfrm>
          <a:off x="14592300" y="6340837"/>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89694</xdr:rowOff>
    </xdr:from>
    <xdr:to>
      <xdr:col>76</xdr:col>
      <xdr:colOff>114300</xdr:colOff>
      <xdr:row>36</xdr:row>
      <xdr:rowOff>168637</xdr:rowOff>
    </xdr:to>
    <xdr:cxnSp macro="">
      <xdr:nvCxnSpPr>
        <xdr:cNvPr id="521" name="直線コネクタ 520"/>
        <xdr:cNvCxnSpPr/>
      </xdr:nvCxnSpPr>
      <xdr:spPr>
        <a:xfrm>
          <a:off x="13703300" y="6090444"/>
          <a:ext cx="889000" cy="25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89694</xdr:rowOff>
    </xdr:from>
    <xdr:to>
      <xdr:col>71</xdr:col>
      <xdr:colOff>177800</xdr:colOff>
      <xdr:row>37</xdr:row>
      <xdr:rowOff>78264</xdr:rowOff>
    </xdr:to>
    <xdr:cxnSp macro="">
      <xdr:nvCxnSpPr>
        <xdr:cNvPr id="524" name="直線コネクタ 523"/>
        <xdr:cNvCxnSpPr/>
      </xdr:nvCxnSpPr>
      <xdr:spPr>
        <a:xfrm flipV="1">
          <a:off x="12814300" y="6090444"/>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104102</xdr:rowOff>
    </xdr:from>
    <xdr:to>
      <xdr:col>85</xdr:col>
      <xdr:colOff>177800</xdr:colOff>
      <xdr:row>36</xdr:row>
      <xdr:rowOff>34252</xdr:rowOff>
    </xdr:to>
    <xdr:sp macro="" textlink="">
      <xdr:nvSpPr>
        <xdr:cNvPr id="534" name="楕円 533"/>
        <xdr:cNvSpPr/>
      </xdr:nvSpPr>
      <xdr:spPr>
        <a:xfrm>
          <a:off x="162687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126979</xdr:rowOff>
    </xdr:from>
    <xdr:ext cx="534377" cy="259045"/>
    <xdr:sp macro="" textlink="">
      <xdr:nvSpPr>
        <xdr:cNvPr id="535" name="消防費該当値テキスト"/>
        <xdr:cNvSpPr txBox="1"/>
      </xdr:nvSpPr>
      <xdr:spPr>
        <a:xfrm>
          <a:off x="16370300" y="5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142583</xdr:rowOff>
    </xdr:from>
    <xdr:to>
      <xdr:col>81</xdr:col>
      <xdr:colOff>101600</xdr:colOff>
      <xdr:row>37</xdr:row>
      <xdr:rowOff>72733</xdr:rowOff>
    </xdr:to>
    <xdr:sp macro="" textlink="">
      <xdr:nvSpPr>
        <xdr:cNvPr id="536" name="楕円 535"/>
        <xdr:cNvSpPr/>
      </xdr:nvSpPr>
      <xdr:spPr>
        <a:xfrm>
          <a:off x="15430500" y="63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63860</xdr:rowOff>
    </xdr:from>
    <xdr:ext cx="534377" cy="259045"/>
    <xdr:sp macro="" textlink="">
      <xdr:nvSpPr>
        <xdr:cNvPr id="537" name="テキスト ボックス 536"/>
        <xdr:cNvSpPr txBox="1"/>
      </xdr:nvSpPr>
      <xdr:spPr>
        <a:xfrm>
          <a:off x="15214111" y="64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117837</xdr:rowOff>
    </xdr:from>
    <xdr:to>
      <xdr:col>76</xdr:col>
      <xdr:colOff>165100</xdr:colOff>
      <xdr:row>37</xdr:row>
      <xdr:rowOff>47987</xdr:rowOff>
    </xdr:to>
    <xdr:sp macro="" textlink="">
      <xdr:nvSpPr>
        <xdr:cNvPr id="538" name="楕円 537"/>
        <xdr:cNvSpPr/>
      </xdr:nvSpPr>
      <xdr:spPr>
        <a:xfrm>
          <a:off x="14541500" y="6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39114</xdr:rowOff>
    </xdr:from>
    <xdr:ext cx="534377" cy="259045"/>
    <xdr:sp macro="" textlink="">
      <xdr:nvSpPr>
        <xdr:cNvPr id="539" name="テキスト ボックス 538"/>
        <xdr:cNvSpPr txBox="1"/>
      </xdr:nvSpPr>
      <xdr:spPr>
        <a:xfrm>
          <a:off x="14325111" y="63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38894</xdr:rowOff>
    </xdr:from>
    <xdr:to>
      <xdr:col>72</xdr:col>
      <xdr:colOff>38100</xdr:colOff>
      <xdr:row>35</xdr:row>
      <xdr:rowOff>140494</xdr:rowOff>
    </xdr:to>
    <xdr:sp macro="" textlink="">
      <xdr:nvSpPr>
        <xdr:cNvPr id="540" name="楕円 539"/>
        <xdr:cNvSpPr/>
      </xdr:nvSpPr>
      <xdr:spPr>
        <a:xfrm>
          <a:off x="13652500" y="60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157021</xdr:rowOff>
    </xdr:from>
    <xdr:ext cx="534377" cy="259045"/>
    <xdr:sp macro="" textlink="">
      <xdr:nvSpPr>
        <xdr:cNvPr id="541" name="テキスト ボックス 540"/>
        <xdr:cNvSpPr txBox="1"/>
      </xdr:nvSpPr>
      <xdr:spPr>
        <a:xfrm>
          <a:off x="13436111" y="58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27464</xdr:rowOff>
    </xdr:from>
    <xdr:to>
      <xdr:col>67</xdr:col>
      <xdr:colOff>101600</xdr:colOff>
      <xdr:row>37</xdr:row>
      <xdr:rowOff>129064</xdr:rowOff>
    </xdr:to>
    <xdr:sp macro="" textlink="">
      <xdr:nvSpPr>
        <xdr:cNvPr id="542" name="楕円 541"/>
        <xdr:cNvSpPr/>
      </xdr:nvSpPr>
      <xdr:spPr>
        <a:xfrm>
          <a:off x="12763500" y="63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120191</xdr:rowOff>
    </xdr:from>
    <xdr:ext cx="534377" cy="259045"/>
    <xdr:sp macro="" textlink="">
      <xdr:nvSpPr>
        <xdr:cNvPr id="543" name="テキスト ボックス 542"/>
        <xdr:cNvSpPr txBox="1"/>
      </xdr:nvSpPr>
      <xdr:spPr>
        <a:xfrm>
          <a:off x="12547111" y="64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146320</xdr:rowOff>
    </xdr:from>
    <xdr:to>
      <xdr:col>85</xdr:col>
      <xdr:colOff>127000</xdr:colOff>
      <xdr:row>57</xdr:row>
      <xdr:rowOff>152560</xdr:rowOff>
    </xdr:to>
    <xdr:cxnSp macro="">
      <xdr:nvCxnSpPr>
        <xdr:cNvPr id="574" name="直線コネクタ 573"/>
        <xdr:cNvCxnSpPr/>
      </xdr:nvCxnSpPr>
      <xdr:spPr>
        <a:xfrm flipV="1">
          <a:off x="15481300" y="9576070"/>
          <a:ext cx="838200" cy="34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152560</xdr:rowOff>
    </xdr:from>
    <xdr:to>
      <xdr:col>81</xdr:col>
      <xdr:colOff>50800</xdr:colOff>
      <xdr:row>57</xdr:row>
      <xdr:rowOff>171348</xdr:rowOff>
    </xdr:to>
    <xdr:cxnSp macro="">
      <xdr:nvCxnSpPr>
        <xdr:cNvPr id="577" name="直線コネクタ 576"/>
        <xdr:cNvCxnSpPr/>
      </xdr:nvCxnSpPr>
      <xdr:spPr>
        <a:xfrm flipV="1">
          <a:off x="14592300" y="9925210"/>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171348</xdr:rowOff>
    </xdr:from>
    <xdr:to>
      <xdr:col>76</xdr:col>
      <xdr:colOff>114300</xdr:colOff>
      <xdr:row>58</xdr:row>
      <xdr:rowOff>63766</xdr:rowOff>
    </xdr:to>
    <xdr:cxnSp macro="">
      <xdr:nvCxnSpPr>
        <xdr:cNvPr id="580" name="直線コネクタ 579"/>
        <xdr:cNvCxnSpPr/>
      </xdr:nvCxnSpPr>
      <xdr:spPr>
        <a:xfrm flipV="1">
          <a:off x="13703300" y="9943998"/>
          <a:ext cx="889000" cy="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42065</xdr:rowOff>
    </xdr:from>
    <xdr:to>
      <xdr:col>71</xdr:col>
      <xdr:colOff>177800</xdr:colOff>
      <xdr:row>58</xdr:row>
      <xdr:rowOff>63766</xdr:rowOff>
    </xdr:to>
    <xdr:cxnSp macro="">
      <xdr:nvCxnSpPr>
        <xdr:cNvPr id="583" name="直線コネクタ 582"/>
        <xdr:cNvCxnSpPr/>
      </xdr:nvCxnSpPr>
      <xdr:spPr>
        <a:xfrm>
          <a:off x="12814300" y="9986165"/>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95520</xdr:rowOff>
    </xdr:from>
    <xdr:to>
      <xdr:col>85</xdr:col>
      <xdr:colOff>177800</xdr:colOff>
      <xdr:row>56</xdr:row>
      <xdr:rowOff>25670</xdr:rowOff>
    </xdr:to>
    <xdr:sp macro="" textlink="">
      <xdr:nvSpPr>
        <xdr:cNvPr id="593" name="楕円 592"/>
        <xdr:cNvSpPr/>
      </xdr:nvSpPr>
      <xdr:spPr>
        <a:xfrm>
          <a:off x="16268700" y="95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118397</xdr:rowOff>
    </xdr:from>
    <xdr:ext cx="599010" cy="259045"/>
    <xdr:sp macro="" textlink="">
      <xdr:nvSpPr>
        <xdr:cNvPr id="594" name="教育費該当値テキスト"/>
        <xdr:cNvSpPr txBox="1"/>
      </xdr:nvSpPr>
      <xdr:spPr>
        <a:xfrm>
          <a:off x="16370300" y="937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101760</xdr:rowOff>
    </xdr:from>
    <xdr:to>
      <xdr:col>81</xdr:col>
      <xdr:colOff>101600</xdr:colOff>
      <xdr:row>58</xdr:row>
      <xdr:rowOff>31910</xdr:rowOff>
    </xdr:to>
    <xdr:sp macro="" textlink="">
      <xdr:nvSpPr>
        <xdr:cNvPr id="595" name="楕円 594"/>
        <xdr:cNvSpPr/>
      </xdr:nvSpPr>
      <xdr:spPr>
        <a:xfrm>
          <a:off x="15430500" y="9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23037</xdr:rowOff>
    </xdr:from>
    <xdr:ext cx="534377" cy="259045"/>
    <xdr:sp macro="" textlink="">
      <xdr:nvSpPr>
        <xdr:cNvPr id="596" name="テキスト ボックス 595"/>
        <xdr:cNvSpPr txBox="1"/>
      </xdr:nvSpPr>
      <xdr:spPr>
        <a:xfrm>
          <a:off x="15214111" y="9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120548</xdr:rowOff>
    </xdr:from>
    <xdr:to>
      <xdr:col>76</xdr:col>
      <xdr:colOff>165100</xdr:colOff>
      <xdr:row>58</xdr:row>
      <xdr:rowOff>50698</xdr:rowOff>
    </xdr:to>
    <xdr:sp macro="" textlink="">
      <xdr:nvSpPr>
        <xdr:cNvPr id="597" name="楕円 596"/>
        <xdr:cNvSpPr/>
      </xdr:nvSpPr>
      <xdr:spPr>
        <a:xfrm>
          <a:off x="14541500" y="98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41825</xdr:rowOff>
    </xdr:from>
    <xdr:ext cx="534377" cy="259045"/>
    <xdr:sp macro="" textlink="">
      <xdr:nvSpPr>
        <xdr:cNvPr id="598" name="テキスト ボックス 597"/>
        <xdr:cNvSpPr txBox="1"/>
      </xdr:nvSpPr>
      <xdr:spPr>
        <a:xfrm>
          <a:off x="14325111" y="99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12966</xdr:rowOff>
    </xdr:from>
    <xdr:to>
      <xdr:col>72</xdr:col>
      <xdr:colOff>38100</xdr:colOff>
      <xdr:row>58</xdr:row>
      <xdr:rowOff>114566</xdr:rowOff>
    </xdr:to>
    <xdr:sp macro="" textlink="">
      <xdr:nvSpPr>
        <xdr:cNvPr id="599" name="楕円 598"/>
        <xdr:cNvSpPr/>
      </xdr:nvSpPr>
      <xdr:spPr>
        <a:xfrm>
          <a:off x="13652500" y="9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105693</xdr:rowOff>
    </xdr:from>
    <xdr:ext cx="534377" cy="259045"/>
    <xdr:sp macro="" textlink="">
      <xdr:nvSpPr>
        <xdr:cNvPr id="600" name="テキスト ボックス 599"/>
        <xdr:cNvSpPr txBox="1"/>
      </xdr:nvSpPr>
      <xdr:spPr>
        <a:xfrm>
          <a:off x="13436111" y="10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162715</xdr:rowOff>
    </xdr:from>
    <xdr:to>
      <xdr:col>67</xdr:col>
      <xdr:colOff>101600</xdr:colOff>
      <xdr:row>58</xdr:row>
      <xdr:rowOff>92865</xdr:rowOff>
    </xdr:to>
    <xdr:sp macro="" textlink="">
      <xdr:nvSpPr>
        <xdr:cNvPr id="601" name="楕円 600"/>
        <xdr:cNvSpPr/>
      </xdr:nvSpPr>
      <xdr:spPr>
        <a:xfrm>
          <a:off x="12763500" y="99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83992</xdr:rowOff>
    </xdr:from>
    <xdr:ext cx="534377" cy="259045"/>
    <xdr:sp macro="" textlink="">
      <xdr:nvSpPr>
        <xdr:cNvPr id="602" name="テキスト ボックス 601"/>
        <xdr:cNvSpPr txBox="1"/>
      </xdr:nvSpPr>
      <xdr:spPr>
        <a:xfrm>
          <a:off x="12547111" y="1002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113712</xdr:rowOff>
    </xdr:from>
    <xdr:to>
      <xdr:col>85</xdr:col>
      <xdr:colOff>127000</xdr:colOff>
      <xdr:row>78</xdr:row>
      <xdr:rowOff>117140</xdr:rowOff>
    </xdr:to>
    <xdr:cxnSp macro="">
      <xdr:nvCxnSpPr>
        <xdr:cNvPr id="629" name="直線コネクタ 628"/>
        <xdr:cNvCxnSpPr/>
      </xdr:nvCxnSpPr>
      <xdr:spPr>
        <a:xfrm flipV="1">
          <a:off x="15481300" y="1348681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117140</xdr:rowOff>
    </xdr:from>
    <xdr:to>
      <xdr:col>81</xdr:col>
      <xdr:colOff>50800</xdr:colOff>
      <xdr:row>78</xdr:row>
      <xdr:rowOff>139700</xdr:rowOff>
    </xdr:to>
    <xdr:cxnSp macro="">
      <xdr:nvCxnSpPr>
        <xdr:cNvPr id="632" name="直線コネクタ 631"/>
        <xdr:cNvCxnSpPr/>
      </xdr:nvCxnSpPr>
      <xdr:spPr>
        <a:xfrm flipV="1">
          <a:off x="14592300" y="13490240"/>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137325</xdr:rowOff>
    </xdr:from>
    <xdr:to>
      <xdr:col>71</xdr:col>
      <xdr:colOff>177800</xdr:colOff>
      <xdr:row>78</xdr:row>
      <xdr:rowOff>139700</xdr:rowOff>
    </xdr:to>
    <xdr:cxnSp macro="">
      <xdr:nvCxnSpPr>
        <xdr:cNvPr id="638" name="直線コネクタ 637"/>
        <xdr:cNvCxnSpPr/>
      </xdr:nvCxnSpPr>
      <xdr:spPr>
        <a:xfrm>
          <a:off x="12814300" y="1351042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62912</xdr:rowOff>
    </xdr:from>
    <xdr:to>
      <xdr:col>85</xdr:col>
      <xdr:colOff>177800</xdr:colOff>
      <xdr:row>78</xdr:row>
      <xdr:rowOff>164512</xdr:rowOff>
    </xdr:to>
    <xdr:sp macro="" textlink="">
      <xdr:nvSpPr>
        <xdr:cNvPr id="648" name="楕円 647"/>
        <xdr:cNvSpPr/>
      </xdr:nvSpPr>
      <xdr:spPr>
        <a:xfrm>
          <a:off x="16268700" y="13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534377" cy="259045"/>
    <xdr:sp macro="" textlink="">
      <xdr:nvSpPr>
        <xdr:cNvPr id="649" name="災害復旧費該当値テキスト"/>
        <xdr:cNvSpPr txBox="1"/>
      </xdr:nvSpPr>
      <xdr:spPr>
        <a:xfrm>
          <a:off x="16370300" y="13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66340</xdr:rowOff>
    </xdr:from>
    <xdr:to>
      <xdr:col>81</xdr:col>
      <xdr:colOff>101600</xdr:colOff>
      <xdr:row>78</xdr:row>
      <xdr:rowOff>167940</xdr:rowOff>
    </xdr:to>
    <xdr:sp macro="" textlink="">
      <xdr:nvSpPr>
        <xdr:cNvPr id="650" name="楕円 649"/>
        <xdr:cNvSpPr/>
      </xdr:nvSpPr>
      <xdr:spPr>
        <a:xfrm>
          <a:off x="15430500" y="134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159067</xdr:rowOff>
    </xdr:from>
    <xdr:ext cx="469744" cy="259045"/>
    <xdr:sp macro="" textlink="">
      <xdr:nvSpPr>
        <xdr:cNvPr id="651" name="テキスト ボックス 650"/>
        <xdr:cNvSpPr txBox="1"/>
      </xdr:nvSpPr>
      <xdr:spPr>
        <a:xfrm>
          <a:off x="15246428" y="1353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86525</xdr:rowOff>
    </xdr:from>
    <xdr:to>
      <xdr:col>67</xdr:col>
      <xdr:colOff>101600</xdr:colOff>
      <xdr:row>79</xdr:row>
      <xdr:rowOff>16675</xdr:rowOff>
    </xdr:to>
    <xdr:sp macro="" textlink="">
      <xdr:nvSpPr>
        <xdr:cNvPr id="656" name="楕円 655"/>
        <xdr:cNvSpPr/>
      </xdr:nvSpPr>
      <xdr:spPr>
        <a:xfrm>
          <a:off x="12763500" y="134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7802</xdr:rowOff>
    </xdr:from>
    <xdr:ext cx="469744" cy="259045"/>
    <xdr:sp macro="" textlink="">
      <xdr:nvSpPr>
        <xdr:cNvPr id="657" name="テキスト ボックス 656"/>
        <xdr:cNvSpPr txBox="1"/>
      </xdr:nvSpPr>
      <xdr:spPr>
        <a:xfrm>
          <a:off x="12579428" y="135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144985</xdr:rowOff>
    </xdr:from>
    <xdr:to>
      <xdr:col>85</xdr:col>
      <xdr:colOff>127000</xdr:colOff>
      <xdr:row>95</xdr:row>
      <xdr:rowOff>160530</xdr:rowOff>
    </xdr:to>
    <xdr:cxnSp macro="">
      <xdr:nvCxnSpPr>
        <xdr:cNvPr id="684" name="直線コネクタ 683"/>
        <xdr:cNvCxnSpPr/>
      </xdr:nvCxnSpPr>
      <xdr:spPr>
        <a:xfrm>
          <a:off x="15481300" y="1643273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139151</xdr:rowOff>
    </xdr:from>
    <xdr:to>
      <xdr:col>81</xdr:col>
      <xdr:colOff>50800</xdr:colOff>
      <xdr:row>95</xdr:row>
      <xdr:rowOff>144985</xdr:rowOff>
    </xdr:to>
    <xdr:cxnSp macro="">
      <xdr:nvCxnSpPr>
        <xdr:cNvPr id="687" name="直線コネクタ 686"/>
        <xdr:cNvCxnSpPr/>
      </xdr:nvCxnSpPr>
      <xdr:spPr>
        <a:xfrm>
          <a:off x="14592300" y="16426901"/>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119112</xdr:rowOff>
    </xdr:from>
    <xdr:to>
      <xdr:col>76</xdr:col>
      <xdr:colOff>114300</xdr:colOff>
      <xdr:row>95</xdr:row>
      <xdr:rowOff>139151</xdr:rowOff>
    </xdr:to>
    <xdr:cxnSp macro="">
      <xdr:nvCxnSpPr>
        <xdr:cNvPr id="690" name="直線コネクタ 689"/>
        <xdr:cNvCxnSpPr/>
      </xdr:nvCxnSpPr>
      <xdr:spPr>
        <a:xfrm>
          <a:off x="13703300" y="16406862"/>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119112</xdr:rowOff>
    </xdr:from>
    <xdr:to>
      <xdr:col>71</xdr:col>
      <xdr:colOff>177800</xdr:colOff>
      <xdr:row>95</xdr:row>
      <xdr:rowOff>139998</xdr:rowOff>
    </xdr:to>
    <xdr:cxnSp macro="">
      <xdr:nvCxnSpPr>
        <xdr:cNvPr id="693" name="直線コネクタ 692"/>
        <xdr:cNvCxnSpPr/>
      </xdr:nvCxnSpPr>
      <xdr:spPr>
        <a:xfrm flipV="1">
          <a:off x="12814300" y="16406862"/>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109730</xdr:rowOff>
    </xdr:from>
    <xdr:to>
      <xdr:col>85</xdr:col>
      <xdr:colOff>177800</xdr:colOff>
      <xdr:row>96</xdr:row>
      <xdr:rowOff>39880</xdr:rowOff>
    </xdr:to>
    <xdr:sp macro="" textlink="">
      <xdr:nvSpPr>
        <xdr:cNvPr id="703" name="楕円 702"/>
        <xdr:cNvSpPr/>
      </xdr:nvSpPr>
      <xdr:spPr>
        <a:xfrm>
          <a:off x="16268700" y="163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88157</xdr:rowOff>
    </xdr:from>
    <xdr:ext cx="599010" cy="259045"/>
    <xdr:sp macro="" textlink="">
      <xdr:nvSpPr>
        <xdr:cNvPr id="704" name="公債費該当値テキスト"/>
        <xdr:cNvSpPr txBox="1"/>
      </xdr:nvSpPr>
      <xdr:spPr>
        <a:xfrm>
          <a:off x="16370300" y="1637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94185</xdr:rowOff>
    </xdr:from>
    <xdr:to>
      <xdr:col>81</xdr:col>
      <xdr:colOff>101600</xdr:colOff>
      <xdr:row>96</xdr:row>
      <xdr:rowOff>24335</xdr:rowOff>
    </xdr:to>
    <xdr:sp macro="" textlink="">
      <xdr:nvSpPr>
        <xdr:cNvPr id="705" name="楕円 704"/>
        <xdr:cNvSpPr/>
      </xdr:nvSpPr>
      <xdr:spPr>
        <a:xfrm>
          <a:off x="15430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40862</xdr:rowOff>
    </xdr:from>
    <xdr:ext cx="599010" cy="259045"/>
    <xdr:sp macro="" textlink="">
      <xdr:nvSpPr>
        <xdr:cNvPr id="706" name="テキスト ボックス 705"/>
        <xdr:cNvSpPr txBox="1"/>
      </xdr:nvSpPr>
      <xdr:spPr>
        <a:xfrm>
          <a:off x="15181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88351</xdr:rowOff>
    </xdr:from>
    <xdr:to>
      <xdr:col>76</xdr:col>
      <xdr:colOff>165100</xdr:colOff>
      <xdr:row>96</xdr:row>
      <xdr:rowOff>18501</xdr:rowOff>
    </xdr:to>
    <xdr:sp macro="" textlink="">
      <xdr:nvSpPr>
        <xdr:cNvPr id="707" name="楕円 706"/>
        <xdr:cNvSpPr/>
      </xdr:nvSpPr>
      <xdr:spPr>
        <a:xfrm>
          <a:off x="145415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35028</xdr:rowOff>
    </xdr:from>
    <xdr:ext cx="599010" cy="259045"/>
    <xdr:sp macro="" textlink="">
      <xdr:nvSpPr>
        <xdr:cNvPr id="708" name="テキスト ボックス 707"/>
        <xdr:cNvSpPr txBox="1"/>
      </xdr:nvSpPr>
      <xdr:spPr>
        <a:xfrm>
          <a:off x="14292795" y="1615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68312</xdr:rowOff>
    </xdr:from>
    <xdr:to>
      <xdr:col>72</xdr:col>
      <xdr:colOff>38100</xdr:colOff>
      <xdr:row>95</xdr:row>
      <xdr:rowOff>169912</xdr:rowOff>
    </xdr:to>
    <xdr:sp macro="" textlink="">
      <xdr:nvSpPr>
        <xdr:cNvPr id="709" name="楕円 708"/>
        <xdr:cNvSpPr/>
      </xdr:nvSpPr>
      <xdr:spPr>
        <a:xfrm>
          <a:off x="13652500" y="16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14989</xdr:rowOff>
    </xdr:from>
    <xdr:ext cx="599010" cy="259045"/>
    <xdr:sp macro="" textlink="">
      <xdr:nvSpPr>
        <xdr:cNvPr id="710" name="テキスト ボックス 709"/>
        <xdr:cNvSpPr txBox="1"/>
      </xdr:nvSpPr>
      <xdr:spPr>
        <a:xfrm>
          <a:off x="13403795" y="161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89198</xdr:rowOff>
    </xdr:from>
    <xdr:to>
      <xdr:col>67</xdr:col>
      <xdr:colOff>101600</xdr:colOff>
      <xdr:row>96</xdr:row>
      <xdr:rowOff>19348</xdr:rowOff>
    </xdr:to>
    <xdr:sp macro="" textlink="">
      <xdr:nvSpPr>
        <xdr:cNvPr id="711" name="楕円 710"/>
        <xdr:cNvSpPr/>
      </xdr:nvSpPr>
      <xdr:spPr>
        <a:xfrm>
          <a:off x="12763500" y="163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35875</xdr:rowOff>
    </xdr:from>
    <xdr:ext cx="599010" cy="259045"/>
    <xdr:sp macro="" textlink="">
      <xdr:nvSpPr>
        <xdr:cNvPr id="712" name="テキスト ボックス 711"/>
        <xdr:cNvSpPr txBox="1"/>
      </xdr:nvSpPr>
      <xdr:spPr>
        <a:xfrm>
          <a:off x="12514795" y="161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前年対比３００円減の１２，３１６円、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１，８４４円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前年対比１６，４５１円減の１１８，１７８円、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５９，５１４円</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人件費等の適正な管理、内部管理経費の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前年対比５，６１７円増の２２５，３８４円、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３４，１９９円</a:t>
          </a:r>
          <a:r>
            <a:rPr kumimoji="1" lang="ja-JP" altLang="ja-JP" sz="1100">
              <a:solidFill>
                <a:schemeClr val="dk1"/>
              </a:solidFill>
              <a:effectLst/>
              <a:latin typeface="+mn-lt"/>
              <a:ea typeface="+mn-ea"/>
              <a:cs typeface="+mn-cs"/>
            </a:rPr>
            <a:t>上回っている。少子高齢化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高齢者・障がい者・児童に対する各種政策</a:t>
          </a:r>
          <a:r>
            <a:rPr kumimoji="1" lang="ja-JP" altLang="en-US" sz="1100">
              <a:solidFill>
                <a:schemeClr val="dk1"/>
              </a:solidFill>
              <a:effectLst/>
              <a:latin typeface="+mn-lt"/>
              <a:ea typeface="+mn-ea"/>
              <a:cs typeface="+mn-cs"/>
            </a:rPr>
            <a:t>補助費、扶助費等</a:t>
          </a:r>
          <a:r>
            <a:rPr kumimoji="1" lang="ja-JP" altLang="ja-JP" sz="1100">
              <a:solidFill>
                <a:schemeClr val="dk1"/>
              </a:solidFill>
              <a:effectLst/>
              <a:latin typeface="+mn-lt"/>
              <a:ea typeface="+mn-ea"/>
              <a:cs typeface="+mn-cs"/>
            </a:rPr>
            <a:t>が増加している</a:t>
          </a:r>
          <a:r>
            <a:rPr kumimoji="1" lang="ja-JP" altLang="en-US" sz="1100">
              <a:solidFill>
                <a:schemeClr val="dk1"/>
              </a:solidFill>
              <a:effectLst/>
              <a:latin typeface="+mn-lt"/>
              <a:ea typeface="+mn-ea"/>
              <a:cs typeface="+mn-cs"/>
            </a:rPr>
            <a:t>ことが要因である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前年対比１６，８４３円増の１４５，６３５円、</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５９，５８０円</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病院会計</a:t>
          </a:r>
          <a:r>
            <a:rPr kumimoji="1" lang="ja-JP" altLang="ja-JP" sz="1100">
              <a:solidFill>
                <a:schemeClr val="dk1"/>
              </a:solidFill>
              <a:effectLst/>
              <a:latin typeface="+mn-lt"/>
              <a:ea typeface="+mn-ea"/>
              <a:cs typeface="+mn-cs"/>
            </a:rPr>
            <a:t>への繰出金の適正化に努める。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・労働費：類似団体平均を</a:t>
          </a:r>
          <a:r>
            <a:rPr kumimoji="1" lang="ja-JP" altLang="en-US" sz="1100">
              <a:solidFill>
                <a:schemeClr val="dk1"/>
              </a:solidFill>
              <a:effectLst/>
              <a:latin typeface="+mn-lt"/>
              <a:ea typeface="+mn-ea"/>
              <a:cs typeface="+mn-cs"/>
            </a:rPr>
            <a:t>５２０円</a:t>
          </a:r>
          <a:r>
            <a:rPr kumimoji="1" lang="ja-JP" altLang="ja-JP" sz="110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・農林水産業費：前年対比</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７２５</a:t>
          </a:r>
          <a:r>
            <a:rPr kumimoji="1" lang="ja-JP" altLang="ja-JP" sz="1100">
              <a:solidFill>
                <a:schemeClr val="dk1"/>
              </a:solidFill>
              <a:effectLst/>
              <a:latin typeface="+mn-lt"/>
              <a:ea typeface="+mn-ea"/>
              <a:cs typeface="+mn-cs"/>
            </a:rPr>
            <a:t>円増の１</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７５０</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５，０２５</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回っている。基幹産業が</a:t>
          </a:r>
          <a:r>
            <a:rPr kumimoji="1" lang="ja-JP" altLang="en-US" sz="1100">
              <a:solidFill>
                <a:schemeClr val="dk1"/>
              </a:solidFill>
              <a:effectLst/>
              <a:latin typeface="+mn-lt"/>
              <a:ea typeface="+mn-ea"/>
              <a:cs typeface="+mn-cs"/>
            </a:rPr>
            <a:t>農林畜産業</a:t>
          </a:r>
          <a:r>
            <a:rPr kumimoji="1" lang="ja-JP" altLang="ja-JP" sz="1100">
              <a:solidFill>
                <a:schemeClr val="dk1"/>
              </a:solidFill>
              <a:effectLst/>
              <a:latin typeface="+mn-lt"/>
              <a:ea typeface="+mn-ea"/>
              <a:cs typeface="+mn-cs"/>
            </a:rPr>
            <a:t>であることから、効率的且つ効果的な</a:t>
          </a:r>
          <a:r>
            <a:rPr kumimoji="1" lang="ja-JP" altLang="en-US" sz="1100">
              <a:solidFill>
                <a:schemeClr val="dk1"/>
              </a:solidFill>
              <a:effectLst/>
              <a:latin typeface="+mn-lt"/>
              <a:ea typeface="+mn-ea"/>
              <a:cs typeface="+mn-cs"/>
            </a:rPr>
            <a:t>産業振興に努める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５０７</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５９，１６７</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観光</a:t>
          </a:r>
          <a:r>
            <a:rPr kumimoji="1" lang="ja-JP" altLang="ja-JP" sz="1100">
              <a:solidFill>
                <a:schemeClr val="dk1"/>
              </a:solidFill>
              <a:effectLst/>
              <a:latin typeface="+mn-lt"/>
              <a:ea typeface="+mn-ea"/>
              <a:cs typeface="+mn-cs"/>
            </a:rPr>
            <a:t>施設の維持補修費等、内部管理経費の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・土木費：類似団体平均を</a:t>
          </a:r>
          <a:r>
            <a:rPr kumimoji="1" lang="ja-JP" altLang="en-US" sz="1100">
              <a:solidFill>
                <a:schemeClr val="dk1"/>
              </a:solidFill>
              <a:effectLst/>
              <a:latin typeface="+mn-lt"/>
              <a:ea typeface="+mn-ea"/>
              <a:cs typeface="+mn-cs"/>
            </a:rPr>
            <a:t>１７，５４７円</a:t>
          </a:r>
          <a:r>
            <a:rPr kumimoji="1" lang="ja-JP" altLang="ja-JP" sz="1100">
              <a:solidFill>
                <a:schemeClr val="dk1"/>
              </a:solidFill>
              <a:effectLst/>
              <a:latin typeface="+mn-lt"/>
              <a:ea typeface="+mn-ea"/>
              <a:cs typeface="+mn-cs"/>
            </a:rPr>
            <a:t>上回っている。町道改修事業や橋りょうの長寿命化事業</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、本町は特別豪雪地帯であることから除雪経費が</a:t>
          </a:r>
          <a:r>
            <a:rPr kumimoji="1" lang="ja-JP" altLang="en-US" sz="1100">
              <a:solidFill>
                <a:schemeClr val="dk1"/>
              </a:solidFill>
              <a:effectLst/>
              <a:latin typeface="+mn-lt"/>
              <a:ea typeface="+mn-ea"/>
              <a:cs typeface="+mn-cs"/>
            </a:rPr>
            <a:t>大きな要因と考える</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前年対比１１，０２０円増の５０，２０２円、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９，１２２円上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平成２９年度は水槽付消防ポンプ自動車購入</a:t>
          </a:r>
          <a:r>
            <a:rPr kumimoji="1" lang="ja-JP" altLang="ja-JP" sz="1100">
              <a:solidFill>
                <a:schemeClr val="dk1"/>
              </a:solidFill>
              <a:effectLst/>
              <a:latin typeface="+mn-lt"/>
              <a:ea typeface="+mn-ea"/>
              <a:cs typeface="+mn-cs"/>
            </a:rPr>
            <a:t>により経費が増加している。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・教育費：前年対比</a:t>
          </a:r>
          <a:r>
            <a:rPr kumimoji="1" lang="ja-JP" altLang="en-US" sz="1100">
              <a:solidFill>
                <a:schemeClr val="dk1"/>
              </a:solidFill>
              <a:effectLst/>
              <a:latin typeface="+mn-lt"/>
              <a:ea typeface="+mn-ea"/>
              <a:cs typeface="+mn-cs"/>
            </a:rPr>
            <a:t>１０６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９１１</a:t>
          </a:r>
          <a:r>
            <a:rPr kumimoji="1" lang="ja-JP" altLang="ja-JP" sz="1100">
              <a:solidFill>
                <a:schemeClr val="dk1"/>
              </a:solidFill>
              <a:effectLst/>
              <a:latin typeface="+mn-lt"/>
              <a:ea typeface="+mn-ea"/>
              <a:cs typeface="+mn-cs"/>
            </a:rPr>
            <a:t>円増の</a:t>
          </a:r>
          <a:r>
            <a:rPr kumimoji="1" lang="ja-JP" altLang="en-US" sz="1100">
              <a:solidFill>
                <a:schemeClr val="dk1"/>
              </a:solidFill>
              <a:effectLst/>
              <a:latin typeface="+mn-lt"/>
              <a:ea typeface="+mn-ea"/>
              <a:cs typeface="+mn-cs"/>
            </a:rPr>
            <a:t>１９５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４７３</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５６０</a:t>
          </a:r>
          <a:r>
            <a:rPr kumimoji="1" lang="ja-JP" altLang="ja-JP" sz="1100">
              <a:solidFill>
                <a:schemeClr val="dk1"/>
              </a:solidFill>
              <a:effectLst/>
              <a:latin typeface="+mn-lt"/>
              <a:ea typeface="+mn-ea"/>
              <a:cs typeface="+mn-cs"/>
            </a:rPr>
            <a:t>円上回っている。平成２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年度は総合体育館改築事業によ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経費が増加している。</a:t>
          </a:r>
          <a:endParaRPr lang="ja-JP" altLang="ja-JP" sz="1400">
            <a:effectLst/>
          </a:endParaRPr>
        </a:p>
        <a:p>
          <a:r>
            <a:rPr kumimoji="1" lang="ja-JP" altLang="ja-JP" sz="1100">
              <a:solidFill>
                <a:schemeClr val="dk1"/>
              </a:solidFill>
              <a:effectLst/>
              <a:latin typeface="+mn-lt"/>
              <a:ea typeface="+mn-ea"/>
              <a:cs typeface="+mn-cs"/>
            </a:rPr>
            <a:t>・災害復旧費：平成２８年度</a:t>
          </a:r>
          <a:r>
            <a:rPr kumimoji="1" lang="ja-JP" altLang="en-US" sz="1100">
              <a:solidFill>
                <a:schemeClr val="dk1"/>
              </a:solidFill>
              <a:effectLst/>
              <a:latin typeface="+mn-lt"/>
              <a:ea typeface="+mn-ea"/>
              <a:cs typeface="+mn-cs"/>
            </a:rPr>
            <a:t>、２９年度</a:t>
          </a:r>
          <a:r>
            <a:rPr kumimoji="1" lang="ja-JP" altLang="ja-JP" sz="1100">
              <a:solidFill>
                <a:schemeClr val="dk1"/>
              </a:solidFill>
              <a:effectLst/>
              <a:latin typeface="+mn-lt"/>
              <a:ea typeface="+mn-ea"/>
              <a:cs typeface="+mn-cs"/>
            </a:rPr>
            <a:t>は災害復旧費が発生している。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・公債費：前年対比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４００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１０７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９４４</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回っている。近年は小学校改築事業等の償還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、横ばいの状況が続いている。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標準財政規模比については、前年度より財政調整基金残高が</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し、実質収支額が０．</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また、実質単年度収支が平成２５</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からマイナス</a:t>
          </a:r>
          <a:r>
            <a:rPr kumimoji="1" lang="ja-JP" altLang="en-US" sz="1100">
              <a:solidFill>
                <a:schemeClr val="dk1"/>
              </a:solidFill>
              <a:effectLst/>
              <a:latin typeface="+mn-lt"/>
              <a:ea typeface="+mn-ea"/>
              <a:cs typeface="+mn-cs"/>
            </a:rPr>
            <a:t>が続いていることから</a:t>
          </a:r>
          <a:r>
            <a:rPr kumimoji="1" lang="ja-JP" altLang="ja-JP" sz="1100">
              <a:solidFill>
                <a:schemeClr val="dk1"/>
              </a:solidFill>
              <a:effectLst/>
              <a:latin typeface="+mn-lt"/>
              <a:ea typeface="+mn-ea"/>
              <a:cs typeface="+mn-cs"/>
            </a:rPr>
            <a:t>、健全財政を維持するよう、適正な収支バランス</a:t>
          </a:r>
          <a:r>
            <a:rPr kumimoji="1" lang="ja-JP" altLang="en-US" sz="1100">
              <a:solidFill>
                <a:schemeClr val="dk1"/>
              </a:solidFill>
              <a:effectLst/>
              <a:latin typeface="+mn-lt"/>
              <a:ea typeface="+mn-ea"/>
              <a:cs typeface="+mn-cs"/>
            </a:rPr>
            <a:t>の確保に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健全性</a:t>
          </a:r>
          <a:r>
            <a:rPr kumimoji="1" lang="ja-JP" altLang="en-US" sz="1100">
              <a:solidFill>
                <a:schemeClr val="dk1"/>
              </a:solidFill>
              <a:effectLst/>
              <a:latin typeface="+mn-lt"/>
              <a:ea typeface="+mn-ea"/>
              <a:cs typeface="+mn-cs"/>
            </a:rPr>
            <a:t>の確保に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40" zoomScaleNormal="40" workbookViewId="0">
      <selection activeCell="AY12" sqref="AY12:CS1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6372523</v>
      </c>
      <c r="BO4" s="403"/>
      <c r="BP4" s="403"/>
      <c r="BQ4" s="403"/>
      <c r="BR4" s="403"/>
      <c r="BS4" s="403"/>
      <c r="BT4" s="403"/>
      <c r="BU4" s="404"/>
      <c r="BV4" s="402">
        <v>5560461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1.1000000000000001</v>
      </c>
      <c r="CU4" s="584"/>
      <c r="CV4" s="584"/>
      <c r="CW4" s="584"/>
      <c r="CX4" s="584"/>
      <c r="CY4" s="584"/>
      <c r="CZ4" s="584"/>
      <c r="DA4" s="585"/>
      <c r="DB4" s="583">
        <v>0.9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6334840</v>
      </c>
      <c r="BO5" s="408"/>
      <c r="BP5" s="408"/>
      <c r="BQ5" s="408"/>
      <c r="BR5" s="408"/>
      <c r="BS5" s="408"/>
      <c r="BT5" s="408"/>
      <c r="BU5" s="409"/>
      <c r="BV5" s="407">
        <v>5500117</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79.5</v>
      </c>
      <c r="CU5" s="378"/>
      <c r="CV5" s="378"/>
      <c r="CW5" s="378"/>
      <c r="CX5" s="378"/>
      <c r="CY5" s="378"/>
      <c r="CZ5" s="378"/>
      <c r="DA5" s="379"/>
      <c r="DB5" s="377">
        <v>78.599999999999994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37683</v>
      </c>
      <c r="BO6" s="408"/>
      <c r="BP6" s="408"/>
      <c r="BQ6" s="408"/>
      <c r="BR6" s="408"/>
      <c r="BS6" s="408"/>
      <c r="BT6" s="408"/>
      <c r="BU6" s="409"/>
      <c r="BV6" s="407">
        <v>60344</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82.7</v>
      </c>
      <c r="CU6" s="558"/>
      <c r="CV6" s="558"/>
      <c r="CW6" s="558"/>
      <c r="CX6" s="558"/>
      <c r="CY6" s="558"/>
      <c r="CZ6" s="558"/>
      <c r="DA6" s="559"/>
      <c r="DB6" s="557">
        <v>81.8</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0</v>
      </c>
      <c r="BO7" s="408"/>
      <c r="BP7" s="408"/>
      <c r="BQ7" s="408"/>
      <c r="BR7" s="408"/>
      <c r="BS7" s="408"/>
      <c r="BT7" s="408"/>
      <c r="BU7" s="409"/>
      <c r="BV7" s="407">
        <v>29227</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3407859</v>
      </c>
      <c r="CU7" s="408"/>
      <c r="CV7" s="408"/>
      <c r="CW7" s="408"/>
      <c r="CX7" s="408"/>
      <c r="CY7" s="408"/>
      <c r="CZ7" s="408"/>
      <c r="DA7" s="409"/>
      <c r="DB7" s="407">
        <v>3529753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37683</v>
      </c>
      <c r="BO8" s="408"/>
      <c r="BP8" s="408"/>
      <c r="BQ8" s="408"/>
      <c r="BR8" s="408"/>
      <c r="BS8" s="408"/>
      <c r="BT8" s="408"/>
      <c r="BU8" s="409"/>
      <c r="BV8" s="407">
        <v>31117</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0.18</v>
      </c>
      <c r="CU8" s="521"/>
      <c r="CV8" s="521"/>
      <c r="CW8" s="521"/>
      <c r="CX8" s="521"/>
      <c r="CY8" s="521"/>
      <c r="CZ8" s="521"/>
      <c r="DA8" s="522"/>
      <c r="DB8" s="520">
        <v>0.17</v>
      </c>
      <c r="DC8" s="521"/>
      <c r="DD8" s="521"/>
      <c r="DE8" s="521"/>
      <c r="DF8" s="521"/>
      <c r="DG8" s="521"/>
      <c r="DH8" s="521"/>
      <c r="DI8" s="522"/>
      <c r="DJ8" s="165"/>
      <c r="DK8" s="165"/>
      <c r="DL8" s="165"/>
      <c r="DM8" s="165"/>
      <c r="DN8" s="165"/>
      <c r="DO8" s="165"/>
    </row>
    <row r="9" spans="1:119" ht="18.75" customHeight="1" thickBot="1" x14ac:dyDescent="0.2">
      <c r="A9" s="166"/>
      <c r="B9" s="546" t="s">
        <v>103</v>
      </c>
      <c r="C9" s="547"/>
      <c r="D9" s="547"/>
      <c r="E9" s="547"/>
      <c r="F9" s="547"/>
      <c r="G9" s="547"/>
      <c r="H9" s="547"/>
      <c r="I9" s="547"/>
      <c r="J9" s="547"/>
      <c r="K9" s="470"/>
      <c r="L9" s="548" t="s">
        <v>104</v>
      </c>
      <c r="M9" s="549"/>
      <c r="N9" s="549"/>
      <c r="O9" s="549"/>
      <c r="P9" s="549"/>
      <c r="Q9" s="550"/>
      <c r="R9" s="551">
        <v>5628</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107</v>
      </c>
      <c r="AV9" s="465"/>
      <c r="AW9" s="465"/>
      <c r="AX9" s="465"/>
      <c r="AY9" s="387" t="s">
        <v>108</v>
      </c>
      <c r="AZ9" s="388"/>
      <c r="BA9" s="388"/>
      <c r="BB9" s="388"/>
      <c r="BC9" s="388"/>
      <c r="BD9" s="388"/>
      <c r="BE9" s="388"/>
      <c r="BF9" s="388"/>
      <c r="BG9" s="388"/>
      <c r="BH9" s="388"/>
      <c r="BI9" s="388"/>
      <c r="BJ9" s="388"/>
      <c r="BK9" s="388"/>
      <c r="BL9" s="388"/>
      <c r="BM9" s="389"/>
      <c r="BN9" s="407">
        <v>6566</v>
      </c>
      <c r="BO9" s="408"/>
      <c r="BP9" s="408"/>
      <c r="BQ9" s="408"/>
      <c r="BR9" s="408"/>
      <c r="BS9" s="408"/>
      <c r="BT9" s="408"/>
      <c r="BU9" s="409"/>
      <c r="BV9" s="407">
        <v>-1618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13.3</v>
      </c>
      <c r="CU9" s="378"/>
      <c r="CV9" s="378"/>
      <c r="CW9" s="378"/>
      <c r="CX9" s="378"/>
      <c r="CY9" s="378"/>
      <c r="CZ9" s="378"/>
      <c r="DA9" s="379"/>
      <c r="DB9" s="377">
        <v>13.4</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6186</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1418</v>
      </c>
      <c r="BO10" s="408"/>
      <c r="BP10" s="408"/>
      <c r="BQ10" s="408"/>
      <c r="BR10" s="408"/>
      <c r="BS10" s="408"/>
      <c r="BT10" s="408"/>
      <c r="BU10" s="409"/>
      <c r="BV10" s="407">
        <v>3290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112</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5475</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107</v>
      </c>
      <c r="AV12" s="465"/>
      <c r="AW12" s="465"/>
      <c r="AX12" s="465"/>
      <c r="AY12" s="387" t="s">
        <v>127</v>
      </c>
      <c r="AZ12" s="388"/>
      <c r="BA12" s="388"/>
      <c r="BB12" s="388"/>
      <c r="BC12" s="388"/>
      <c r="BD12" s="388"/>
      <c r="BE12" s="388"/>
      <c r="BF12" s="388"/>
      <c r="BG12" s="388"/>
      <c r="BH12" s="388"/>
      <c r="BI12" s="388"/>
      <c r="BJ12" s="388"/>
      <c r="BK12" s="388"/>
      <c r="BL12" s="388"/>
      <c r="BM12" s="389"/>
      <c r="BN12" s="407">
        <v>15469</v>
      </c>
      <c r="BO12" s="408"/>
      <c r="BP12" s="408"/>
      <c r="BQ12" s="408"/>
      <c r="BR12" s="408"/>
      <c r="BS12" s="408"/>
      <c r="BT12" s="408"/>
      <c r="BU12" s="409"/>
      <c r="BV12" s="407">
        <v>210493</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5472</v>
      </c>
      <c r="S13" s="511"/>
      <c r="T13" s="511"/>
      <c r="U13" s="511"/>
      <c r="V13" s="512"/>
      <c r="W13" s="498" t="s">
        <v>130</v>
      </c>
      <c r="X13" s="420"/>
      <c r="Y13" s="420"/>
      <c r="Z13" s="420"/>
      <c r="AA13" s="420"/>
      <c r="AB13" s="421"/>
      <c r="AC13" s="383">
        <v>820</v>
      </c>
      <c r="AD13" s="384"/>
      <c r="AE13" s="384"/>
      <c r="AF13" s="384"/>
      <c r="AG13" s="385"/>
      <c r="AH13" s="383">
        <v>880</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-7485</v>
      </c>
      <c r="BO13" s="408"/>
      <c r="BP13" s="408"/>
      <c r="BQ13" s="408"/>
      <c r="BR13" s="408"/>
      <c r="BS13" s="408"/>
      <c r="BT13" s="408"/>
      <c r="BU13" s="409"/>
      <c r="BV13" s="407">
        <v>-208821</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6.3</v>
      </c>
      <c r="CU13" s="378"/>
      <c r="CV13" s="378"/>
      <c r="CW13" s="378"/>
      <c r="CX13" s="378"/>
      <c r="CY13" s="378"/>
      <c r="CZ13" s="378"/>
      <c r="DA13" s="379"/>
      <c r="DB13" s="377">
        <v>7.6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5544</v>
      </c>
      <c r="S14" s="511"/>
      <c r="T14" s="511"/>
      <c r="U14" s="511"/>
      <c r="V14" s="512"/>
      <c r="W14" s="513"/>
      <c r="X14" s="423"/>
      <c r="Y14" s="423"/>
      <c r="Z14" s="423"/>
      <c r="AA14" s="423"/>
      <c r="AB14" s="424"/>
      <c r="AC14" s="503">
        <v>29.3</v>
      </c>
      <c r="AD14" s="504"/>
      <c r="AE14" s="504"/>
      <c r="AF14" s="504"/>
      <c r="AG14" s="505"/>
      <c r="AH14" s="503">
        <v>29.9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120</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137</v>
      </c>
      <c r="N15" s="508"/>
      <c r="O15" s="508"/>
      <c r="P15" s="508"/>
      <c r="Q15" s="509"/>
      <c r="R15" s="510">
        <v>5542</v>
      </c>
      <c r="S15" s="511"/>
      <c r="T15" s="511"/>
      <c r="U15" s="511"/>
      <c r="V15" s="512"/>
      <c r="W15" s="498" t="s">
        <v>138</v>
      </c>
      <c r="X15" s="420"/>
      <c r="Y15" s="420"/>
      <c r="Z15" s="420"/>
      <c r="AA15" s="420"/>
      <c r="AB15" s="421"/>
      <c r="AC15" s="383">
        <v>386</v>
      </c>
      <c r="AD15" s="384"/>
      <c r="AE15" s="384"/>
      <c r="AF15" s="384"/>
      <c r="AG15" s="385"/>
      <c r="AH15" s="383">
        <v>441</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567724</v>
      </c>
      <c r="BO15" s="403"/>
      <c r="BP15" s="403"/>
      <c r="BQ15" s="403"/>
      <c r="BR15" s="403"/>
      <c r="BS15" s="403"/>
      <c r="BT15" s="403"/>
      <c r="BU15" s="404"/>
      <c r="BV15" s="402">
        <v>575776</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13.8</v>
      </c>
      <c r="AD16" s="504"/>
      <c r="AE16" s="504"/>
      <c r="AF16" s="504"/>
      <c r="AG16" s="505"/>
      <c r="AH16" s="503">
        <v>15</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3146960</v>
      </c>
      <c r="BO16" s="408"/>
      <c r="BP16" s="408"/>
      <c r="BQ16" s="408"/>
      <c r="BR16" s="408"/>
      <c r="BS16" s="408"/>
      <c r="BT16" s="408"/>
      <c r="BU16" s="409"/>
      <c r="BV16" s="407">
        <v>3265813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1592</v>
      </c>
      <c r="AD17" s="384"/>
      <c r="AE17" s="384"/>
      <c r="AF17" s="384"/>
      <c r="AG17" s="385"/>
      <c r="AH17" s="383">
        <v>1621</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696823</v>
      </c>
      <c r="BO17" s="408"/>
      <c r="BP17" s="408"/>
      <c r="BQ17" s="408"/>
      <c r="BR17" s="408"/>
      <c r="BS17" s="408"/>
      <c r="BT17" s="408"/>
      <c r="BU17" s="409"/>
      <c r="BV17" s="407">
        <v>705711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568.25</v>
      </c>
      <c r="M18" s="472"/>
      <c r="N18" s="472"/>
      <c r="O18" s="472"/>
      <c r="P18" s="472"/>
      <c r="Q18" s="472"/>
      <c r="R18" s="473"/>
      <c r="S18" s="473"/>
      <c r="T18" s="473"/>
      <c r="U18" s="473"/>
      <c r="V18" s="474"/>
      <c r="W18" s="488"/>
      <c r="X18" s="489"/>
      <c r="Y18" s="489"/>
      <c r="Z18" s="489"/>
      <c r="AA18" s="489"/>
      <c r="AB18" s="499"/>
      <c r="AC18" s="371">
        <v>56.9</v>
      </c>
      <c r="AD18" s="372"/>
      <c r="AE18" s="372"/>
      <c r="AF18" s="372"/>
      <c r="AG18" s="475"/>
      <c r="AH18" s="371">
        <v>55.1</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2745399</v>
      </c>
      <c r="BO18" s="408"/>
      <c r="BP18" s="408"/>
      <c r="BQ18" s="408"/>
      <c r="BR18" s="408"/>
      <c r="BS18" s="408"/>
      <c r="BT18" s="408"/>
      <c r="BU18" s="409"/>
      <c r="BV18" s="407">
        <v>2784243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10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4109246</v>
      </c>
      <c r="BO19" s="408"/>
      <c r="BP19" s="408"/>
      <c r="BQ19" s="408"/>
      <c r="BR19" s="408"/>
      <c r="BS19" s="408"/>
      <c r="BT19" s="408"/>
      <c r="BU19" s="409"/>
      <c r="BV19" s="407">
        <v>4230658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2280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5006965</v>
      </c>
      <c r="BO23" s="408"/>
      <c r="BP23" s="408"/>
      <c r="BQ23" s="408"/>
      <c r="BR23" s="408"/>
      <c r="BS23" s="408"/>
      <c r="BT23" s="408"/>
      <c r="BU23" s="409"/>
      <c r="BV23" s="407">
        <v>4526450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7400</v>
      </c>
      <c r="R24" s="384"/>
      <c r="S24" s="384"/>
      <c r="T24" s="384"/>
      <c r="U24" s="384"/>
      <c r="V24" s="385"/>
      <c r="W24" s="449"/>
      <c r="X24" s="440"/>
      <c r="Y24" s="441"/>
      <c r="Z24" s="380" t="s">
        <v>162</v>
      </c>
      <c r="AA24" s="381"/>
      <c r="AB24" s="381"/>
      <c r="AC24" s="381"/>
      <c r="AD24" s="381"/>
      <c r="AE24" s="381"/>
      <c r="AF24" s="381"/>
      <c r="AG24" s="382"/>
      <c r="AH24" s="383">
        <v>81</v>
      </c>
      <c r="AI24" s="384"/>
      <c r="AJ24" s="384"/>
      <c r="AK24" s="384"/>
      <c r="AL24" s="385"/>
      <c r="AM24" s="383">
        <v>234657</v>
      </c>
      <c r="AN24" s="384"/>
      <c r="AO24" s="384"/>
      <c r="AP24" s="384"/>
      <c r="AQ24" s="384"/>
      <c r="AR24" s="385"/>
      <c r="AS24" s="383">
        <v>2897</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4340213</v>
      </c>
      <c r="BO24" s="408"/>
      <c r="BP24" s="408"/>
      <c r="BQ24" s="408"/>
      <c r="BR24" s="408"/>
      <c r="BS24" s="408"/>
      <c r="BT24" s="408"/>
      <c r="BU24" s="409"/>
      <c r="BV24" s="407">
        <v>3741460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6210</v>
      </c>
      <c r="R25" s="384"/>
      <c r="S25" s="384"/>
      <c r="T25" s="384"/>
      <c r="U25" s="384"/>
      <c r="V25" s="385"/>
      <c r="W25" s="449"/>
      <c r="X25" s="440"/>
      <c r="Y25" s="441"/>
      <c r="Z25" s="380" t="s">
        <v>165</v>
      </c>
      <c r="AA25" s="381"/>
      <c r="AB25" s="381"/>
      <c r="AC25" s="381"/>
      <c r="AD25" s="381"/>
      <c r="AE25" s="381"/>
      <c r="AF25" s="381"/>
      <c r="AG25" s="382"/>
      <c r="AH25" s="383" t="s">
        <v>166</v>
      </c>
      <c r="AI25" s="384"/>
      <c r="AJ25" s="384"/>
      <c r="AK25" s="384"/>
      <c r="AL25" s="385"/>
      <c r="AM25" s="383" t="s">
        <v>166</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1252605</v>
      </c>
      <c r="BO25" s="403"/>
      <c r="BP25" s="403"/>
      <c r="BQ25" s="403"/>
      <c r="BR25" s="403"/>
      <c r="BS25" s="403"/>
      <c r="BT25" s="403"/>
      <c r="BU25" s="404"/>
      <c r="BV25" s="402">
        <v>14263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5770</v>
      </c>
      <c r="R26" s="384"/>
      <c r="S26" s="384"/>
      <c r="T26" s="384"/>
      <c r="U26" s="384"/>
      <c r="V26" s="385"/>
      <c r="W26" s="449"/>
      <c r="X26" s="440"/>
      <c r="Y26" s="441"/>
      <c r="Z26" s="380" t="s">
        <v>169</v>
      </c>
      <c r="AA26" s="462"/>
      <c r="AB26" s="462"/>
      <c r="AC26" s="462"/>
      <c r="AD26" s="462"/>
      <c r="AE26" s="462"/>
      <c r="AF26" s="462"/>
      <c r="AG26" s="463"/>
      <c r="AH26" s="383">
        <v>1</v>
      </c>
      <c r="AI26" s="384"/>
      <c r="AJ26" s="384"/>
      <c r="AK26" s="384"/>
      <c r="AL26" s="385"/>
      <c r="AM26" s="383" t="s">
        <v>170</v>
      </c>
      <c r="AN26" s="384"/>
      <c r="AO26" s="384"/>
      <c r="AP26" s="384"/>
      <c r="AQ26" s="384"/>
      <c r="AR26" s="385"/>
      <c r="AS26" s="383" t="s">
        <v>170</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2390</v>
      </c>
      <c r="R27" s="384"/>
      <c r="S27" s="384"/>
      <c r="T27" s="384"/>
      <c r="U27" s="384"/>
      <c r="V27" s="385"/>
      <c r="W27" s="449"/>
      <c r="X27" s="440"/>
      <c r="Y27" s="441"/>
      <c r="Z27" s="380" t="s">
        <v>173</v>
      </c>
      <c r="AA27" s="381"/>
      <c r="AB27" s="381"/>
      <c r="AC27" s="381"/>
      <c r="AD27" s="381"/>
      <c r="AE27" s="381"/>
      <c r="AF27" s="381"/>
      <c r="AG27" s="382"/>
      <c r="AH27" s="383">
        <v>1</v>
      </c>
      <c r="AI27" s="384"/>
      <c r="AJ27" s="384"/>
      <c r="AK27" s="384"/>
      <c r="AL27" s="385"/>
      <c r="AM27" s="383" t="s">
        <v>170</v>
      </c>
      <c r="AN27" s="384"/>
      <c r="AO27" s="384"/>
      <c r="AP27" s="384"/>
      <c r="AQ27" s="384"/>
      <c r="AR27" s="385"/>
      <c r="AS27" s="383" t="s">
        <v>170</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166</v>
      </c>
      <c r="BO27" s="411"/>
      <c r="BP27" s="411"/>
      <c r="BQ27" s="411"/>
      <c r="BR27" s="411"/>
      <c r="BS27" s="411"/>
      <c r="BT27" s="411"/>
      <c r="BU27" s="412"/>
      <c r="BV27" s="410" t="s">
        <v>166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2000</v>
      </c>
      <c r="R28" s="384"/>
      <c r="S28" s="384"/>
      <c r="T28" s="384"/>
      <c r="U28" s="384"/>
      <c r="V28" s="385"/>
      <c r="W28" s="449"/>
      <c r="X28" s="440"/>
      <c r="Y28" s="441"/>
      <c r="Z28" s="380" t="s">
        <v>176</v>
      </c>
      <c r="AA28" s="381"/>
      <c r="AB28" s="381"/>
      <c r="AC28" s="381"/>
      <c r="AD28" s="381"/>
      <c r="AE28" s="381"/>
      <c r="AF28" s="381"/>
      <c r="AG28" s="382"/>
      <c r="AH28" s="383">
        <v>8</v>
      </c>
      <c r="AI28" s="384"/>
      <c r="AJ28" s="384"/>
      <c r="AK28" s="384"/>
      <c r="AL28" s="385"/>
      <c r="AM28" s="383">
        <v>24600</v>
      </c>
      <c r="AN28" s="384"/>
      <c r="AO28" s="384"/>
      <c r="AP28" s="384"/>
      <c r="AQ28" s="384"/>
      <c r="AR28" s="385"/>
      <c r="AS28" s="383">
        <v>3075</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306126</v>
      </c>
      <c r="BO28" s="403"/>
      <c r="BP28" s="403"/>
      <c r="BQ28" s="403"/>
      <c r="BR28" s="403"/>
      <c r="BS28" s="403"/>
      <c r="BT28" s="403"/>
      <c r="BU28" s="404"/>
      <c r="BV28" s="402">
        <v>304177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10</v>
      </c>
      <c r="M29" s="384"/>
      <c r="N29" s="384"/>
      <c r="O29" s="384"/>
      <c r="P29" s="385"/>
      <c r="Q29" s="383">
        <v>1700</v>
      </c>
      <c r="R29" s="384"/>
      <c r="S29" s="384"/>
      <c r="T29" s="384"/>
      <c r="U29" s="384"/>
      <c r="V29" s="385"/>
      <c r="W29" s="450"/>
      <c r="X29" s="451"/>
      <c r="Y29" s="452"/>
      <c r="Z29" s="380" t="s">
        <v>179</v>
      </c>
      <c r="AA29" s="381"/>
      <c r="AB29" s="381"/>
      <c r="AC29" s="381"/>
      <c r="AD29" s="381"/>
      <c r="AE29" s="381"/>
      <c r="AF29" s="381"/>
      <c r="AG29" s="382"/>
      <c r="AH29" s="383">
        <v>90</v>
      </c>
      <c r="AI29" s="384"/>
      <c r="AJ29" s="384"/>
      <c r="AK29" s="384"/>
      <c r="AL29" s="385"/>
      <c r="AM29" s="383">
        <v>261579</v>
      </c>
      <c r="AN29" s="384"/>
      <c r="AO29" s="384"/>
      <c r="AP29" s="384"/>
      <c r="AQ29" s="384"/>
      <c r="AR29" s="385"/>
      <c r="AS29" s="383">
        <v>2906</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447046</v>
      </c>
      <c r="BO29" s="408"/>
      <c r="BP29" s="408"/>
      <c r="BQ29" s="408"/>
      <c r="BR29" s="408"/>
      <c r="BS29" s="408"/>
      <c r="BT29" s="408"/>
      <c r="BU29" s="409"/>
      <c r="BV29" s="407">
        <v>611155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2343159</v>
      </c>
      <c r="BO30" s="411"/>
      <c r="BP30" s="411"/>
      <c r="BQ30" s="411"/>
      <c r="BR30" s="411"/>
      <c r="BS30" s="411"/>
      <c r="BT30" s="411"/>
      <c r="BU30" s="412"/>
      <c r="BV30" s="410">
        <v>2301850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国民健康保険事業勘定</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国民健康保険特別会計施設勘定</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北部桧山衛生センター組合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IF('各会計、関係団体の財政状況及び健全化判断比率'!B32="","",'各会計、関係団体の財政状況及び健全化判断比率'!B32)</f>
        <v>介護老人保健施設特別会計</v>
      </c>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檜山広域行政組合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渡島・檜山地方税滞納整理機構</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fsrmmY8diUqQYKinAbGH9RudJonmtBRuMDaw65zyJmO1D/arvj/VtOKWW+K5lQVjOt9EUg8HEskV6w3x36ltg==" saltValue="6CxRAsBCRXg7qwGK9wBR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550</v>
      </c>
      <c r="D34" s="1186"/>
      <c r="E34" s="1187"/>
      <c r="F34" s="32">
        <v>6.84</v>
      </c>
      <c r="G34" s="33">
        <v>8.39</v>
      </c>
      <c r="H34" s="33">
        <v>9</v>
      </c>
      <c r="I34" s="33">
        <v>9.4700000000000006</v>
      </c>
      <c r="J34" s="34">
        <v>10.4</v>
      </c>
      <c r="K34" s="22"/>
      <c r="L34" s="22"/>
      <c r="M34" s="22"/>
      <c r="N34" s="22"/>
      <c r="O34" s="22"/>
      <c r="P34" s="22"/>
    </row>
    <row r="35" spans="1:16" ht="39" customHeight="1" x14ac:dyDescent="0.15">
      <c r="A35" s="22"/>
      <c r="B35" s="35"/>
      <c r="C35" s="1180" t="s">
        <v>551</v>
      </c>
      <c r="D35" s="1181"/>
      <c r="E35" s="1182"/>
      <c r="F35" s="36">
        <v>3.54</v>
      </c>
      <c r="G35" s="37">
        <v>3.9</v>
      </c>
      <c r="H35" s="37">
        <v>3.54</v>
      </c>
      <c r="I35" s="37">
        <v>3.29</v>
      </c>
      <c r="J35" s="38">
        <v>2.99</v>
      </c>
      <c r="K35" s="22"/>
      <c r="L35" s="22"/>
      <c r="M35" s="22"/>
      <c r="N35" s="22"/>
      <c r="O35" s="22"/>
      <c r="P35" s="22"/>
    </row>
    <row r="36" spans="1:16" ht="39" customHeight="1" x14ac:dyDescent="0.15">
      <c r="A36" s="22"/>
      <c r="B36" s="35"/>
      <c r="C36" s="1180" t="s">
        <v>552</v>
      </c>
      <c r="D36" s="1181"/>
      <c r="E36" s="1182"/>
      <c r="F36" s="36">
        <v>0.56999999999999995</v>
      </c>
      <c r="G36" s="37">
        <v>0.79</v>
      </c>
      <c r="H36" s="37">
        <v>0.9</v>
      </c>
      <c r="I36" s="37">
        <v>0.88</v>
      </c>
      <c r="J36" s="38">
        <v>1.1000000000000001</v>
      </c>
      <c r="K36" s="22"/>
      <c r="L36" s="22"/>
      <c r="M36" s="22"/>
      <c r="N36" s="22"/>
      <c r="O36" s="22"/>
      <c r="P36" s="22"/>
    </row>
    <row r="37" spans="1:16" ht="39" customHeight="1" x14ac:dyDescent="0.15">
      <c r="A37" s="22"/>
      <c r="B37" s="35"/>
      <c r="C37" s="1180" t="s">
        <v>553</v>
      </c>
      <c r="D37" s="1181"/>
      <c r="E37" s="1182"/>
      <c r="F37" s="36">
        <v>0.23</v>
      </c>
      <c r="G37" s="37">
        <v>0.11</v>
      </c>
      <c r="H37" s="37">
        <v>0.21</v>
      </c>
      <c r="I37" s="37">
        <v>0.13</v>
      </c>
      <c r="J37" s="38">
        <v>0.18</v>
      </c>
      <c r="K37" s="22"/>
      <c r="L37" s="22"/>
      <c r="M37" s="22"/>
      <c r="N37" s="22"/>
      <c r="O37" s="22"/>
      <c r="P37" s="22"/>
    </row>
    <row r="38" spans="1:16" ht="39" customHeight="1" x14ac:dyDescent="0.15">
      <c r="A38" s="22"/>
      <c r="B38" s="35"/>
      <c r="C38" s="1180" t="s">
        <v>554</v>
      </c>
      <c r="D38" s="1181"/>
      <c r="E38" s="1182"/>
      <c r="F38" s="36">
        <v>0.08</v>
      </c>
      <c r="G38" s="37">
        <v>0.08</v>
      </c>
      <c r="H38" s="37">
        <v>0.08</v>
      </c>
      <c r="I38" s="37">
        <v>7.0000000000000007E-2</v>
      </c>
      <c r="J38" s="38">
        <v>7.0000000000000007E-2</v>
      </c>
      <c r="K38" s="22"/>
      <c r="L38" s="22"/>
      <c r="M38" s="22"/>
      <c r="N38" s="22"/>
      <c r="O38" s="22"/>
      <c r="P38" s="22"/>
    </row>
    <row r="39" spans="1:16" ht="39" customHeight="1" x14ac:dyDescent="0.15">
      <c r="A39" s="22"/>
      <c r="B39" s="35"/>
      <c r="C39" s="1180" t="s">
        <v>555</v>
      </c>
      <c r="D39" s="1181"/>
      <c r="E39" s="1182"/>
      <c r="F39" s="36">
        <v>0.01</v>
      </c>
      <c r="G39" s="37">
        <v>0.03</v>
      </c>
      <c r="H39" s="37">
        <v>0.04</v>
      </c>
      <c r="I39" s="37">
        <v>0.06</v>
      </c>
      <c r="J39" s="38">
        <v>0.03</v>
      </c>
      <c r="K39" s="22"/>
      <c r="L39" s="22"/>
      <c r="M39" s="22"/>
      <c r="N39" s="22"/>
      <c r="O39" s="22"/>
      <c r="P39" s="22"/>
    </row>
    <row r="40" spans="1:16" ht="39" customHeight="1" x14ac:dyDescent="0.15">
      <c r="A40" s="22"/>
      <c r="B40" s="35"/>
      <c r="C40" s="1180" t="s">
        <v>556</v>
      </c>
      <c r="D40" s="1181"/>
      <c r="E40" s="1182"/>
      <c r="F40" s="36">
        <v>0</v>
      </c>
      <c r="G40" s="37">
        <v>0</v>
      </c>
      <c r="H40" s="37">
        <v>0</v>
      </c>
      <c r="I40" s="37">
        <v>0</v>
      </c>
      <c r="J40" s="38">
        <v>0</v>
      </c>
      <c r="K40" s="22"/>
      <c r="L40" s="22"/>
      <c r="M40" s="22"/>
      <c r="N40" s="22"/>
      <c r="O40" s="22"/>
      <c r="P40" s="22"/>
    </row>
    <row r="41" spans="1:16" ht="39" customHeight="1" x14ac:dyDescent="0.15">
      <c r="A41" s="22"/>
      <c r="B41" s="35"/>
      <c r="C41" s="1180" t="s">
        <v>557</v>
      </c>
      <c r="D41" s="1181"/>
      <c r="E41" s="1182"/>
      <c r="F41" s="36">
        <v>0</v>
      </c>
      <c r="G41" s="37">
        <v>0.01</v>
      </c>
      <c r="H41" s="37">
        <v>0</v>
      </c>
      <c r="I41" s="37">
        <v>0</v>
      </c>
      <c r="J41" s="38">
        <v>0</v>
      </c>
      <c r="K41" s="22"/>
      <c r="L41" s="22"/>
      <c r="M41" s="22"/>
      <c r="N41" s="22"/>
      <c r="O41" s="22"/>
      <c r="P41" s="22"/>
    </row>
    <row r="42" spans="1:16" ht="39" customHeight="1" x14ac:dyDescent="0.15">
      <c r="A42" s="22"/>
      <c r="B42" s="39"/>
      <c r="C42" s="1180" t="s">
        <v>558</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559</v>
      </c>
      <c r="D43" s="1184"/>
      <c r="E43" s="1185"/>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lgnukZ+ZvSrsWNjg5QZ6MhvyKMTx7sqvpEfmbmxPF1mS0P89/oek7ZSw+gDHJzygeVoKoE1GFQaeL93DovYg==" saltValue="pFtRXlzCtFLcoKWHLAJV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4" zoomScaleSheetLayoutView="55" workbookViewId="0">
      <selection activeCell="E52" sqref="E52:J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652</v>
      </c>
      <c r="L45" s="60">
        <v>670</v>
      </c>
      <c r="M45" s="60">
        <v>634</v>
      </c>
      <c r="N45" s="60">
        <v>617</v>
      </c>
      <c r="O45" s="61">
        <v>591</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14</v>
      </c>
      <c r="F48" s="1190"/>
      <c r="G48" s="1190"/>
      <c r="H48" s="1190"/>
      <c r="I48" s="1190"/>
      <c r="J48" s="1191"/>
      <c r="K48" s="63">
        <v>195</v>
      </c>
      <c r="L48" s="64">
        <v>179</v>
      </c>
      <c r="M48" s="64">
        <v>158</v>
      </c>
      <c r="N48" s="64">
        <v>153</v>
      </c>
      <c r="O48" s="65">
        <v>136</v>
      </c>
      <c r="P48" s="48"/>
      <c r="Q48" s="48"/>
      <c r="R48" s="48"/>
      <c r="S48" s="48"/>
      <c r="T48" s="48"/>
      <c r="U48" s="48"/>
    </row>
    <row r="49" spans="1:21" ht="30.75" customHeight="1" x14ac:dyDescent="0.15">
      <c r="A49" s="48"/>
      <c r="B49" s="1198"/>
      <c r="C49" s="1199"/>
      <c r="D49" s="62"/>
      <c r="E49" s="1190" t="s">
        <v>15</v>
      </c>
      <c r="F49" s="1190"/>
      <c r="G49" s="1190"/>
      <c r="H49" s="1190"/>
      <c r="I49" s="1190"/>
      <c r="J49" s="1191"/>
      <c r="K49" s="63">
        <v>3</v>
      </c>
      <c r="L49" s="64">
        <v>2</v>
      </c>
      <c r="M49" s="64" t="s">
        <v>498</v>
      </c>
      <c r="N49" s="64" t="s">
        <v>498</v>
      </c>
      <c r="O49" s="65" t="s">
        <v>498</v>
      </c>
      <c r="P49" s="48"/>
      <c r="Q49" s="48"/>
      <c r="R49" s="48"/>
      <c r="S49" s="48"/>
      <c r="T49" s="48"/>
      <c r="U49" s="48"/>
    </row>
    <row r="50" spans="1:21" ht="30.75" customHeight="1" x14ac:dyDescent="0.15">
      <c r="A50" s="48"/>
      <c r="B50" s="1198"/>
      <c r="C50" s="1199"/>
      <c r="D50" s="62"/>
      <c r="E50" s="1190" t="s">
        <v>16</v>
      </c>
      <c r="F50" s="1190"/>
      <c r="G50" s="1190"/>
      <c r="H50" s="1190"/>
      <c r="I50" s="1190"/>
      <c r="J50" s="1191"/>
      <c r="K50" s="63">
        <v>6</v>
      </c>
      <c r="L50" s="64">
        <v>68</v>
      </c>
      <c r="M50" s="64">
        <v>12</v>
      </c>
      <c r="N50" s="64">
        <v>4</v>
      </c>
      <c r="O50" s="65">
        <v>4</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607</v>
      </c>
      <c r="L52" s="64">
        <v>621</v>
      </c>
      <c r="M52" s="64">
        <v>591</v>
      </c>
      <c r="N52" s="64">
        <v>589</v>
      </c>
      <c r="O52" s="65">
        <v>561</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249</v>
      </c>
      <c r="L53" s="69">
        <v>298</v>
      </c>
      <c r="M53" s="69">
        <v>213</v>
      </c>
      <c r="N53" s="69">
        <v>185</v>
      </c>
      <c r="O53" s="70">
        <v>170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maqu5CeIvP3XzKqNLV6ttXGk19dwuIqsVhavn9NyyJf6B4KDabAYgOonUpDgbKGq61SqTCXOAm1I2MFhbnEA==" saltValue="HsDW28sTjrLQg7VpT0+F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85" zoomScaleNormal="85" zoomScaleSheetLayoutView="100" workbookViewId="0">
      <selection activeCell="K54" sqref="K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16" t="s">
        <v>23</v>
      </c>
      <c r="C41" s="1217"/>
      <c r="D41" s="81"/>
      <c r="E41" s="1218" t="s">
        <v>24</v>
      </c>
      <c r="F41" s="1218"/>
      <c r="G41" s="1218"/>
      <c r="H41" s="1219"/>
      <c r="I41" s="82">
        <v>5114</v>
      </c>
      <c r="J41" s="83">
        <v>4964</v>
      </c>
      <c r="K41" s="83">
        <v>4755</v>
      </c>
      <c r="L41" s="83">
        <v>4526</v>
      </c>
      <c r="M41" s="84">
        <v>5007</v>
      </c>
    </row>
    <row r="42" spans="2:13" ht="27.75" customHeight="1" x14ac:dyDescent="0.15">
      <c r="B42" s="1206"/>
      <c r="C42" s="1207"/>
      <c r="D42" s="85"/>
      <c r="E42" s="1210" t="s">
        <v>25</v>
      </c>
      <c r="F42" s="1210"/>
      <c r="G42" s="1210"/>
      <c r="H42" s="1211"/>
      <c r="I42" s="86">
        <v>19</v>
      </c>
      <c r="J42" s="87">
        <v>16</v>
      </c>
      <c r="K42" s="87">
        <v>11</v>
      </c>
      <c r="L42" s="87">
        <v>7</v>
      </c>
      <c r="M42" s="88">
        <v>3</v>
      </c>
    </row>
    <row r="43" spans="2:13" ht="27.75" customHeight="1" x14ac:dyDescent="0.15">
      <c r="B43" s="1206"/>
      <c r="C43" s="1207"/>
      <c r="D43" s="85"/>
      <c r="E43" s="1210" t="s">
        <v>26</v>
      </c>
      <c r="F43" s="1210"/>
      <c r="G43" s="1210"/>
      <c r="H43" s="1211"/>
      <c r="I43" s="86">
        <v>1662</v>
      </c>
      <c r="J43" s="87">
        <v>1522</v>
      </c>
      <c r="K43" s="87">
        <v>1388</v>
      </c>
      <c r="L43" s="87">
        <v>1264</v>
      </c>
      <c r="M43" s="88">
        <v>1153</v>
      </c>
    </row>
    <row r="44" spans="2:13" ht="27.75" customHeight="1" x14ac:dyDescent="0.15">
      <c r="B44" s="1206"/>
      <c r="C44" s="1207"/>
      <c r="D44" s="85"/>
      <c r="E44" s="1210" t="s">
        <v>27</v>
      </c>
      <c r="F44" s="1210"/>
      <c r="G44" s="1210"/>
      <c r="H44" s="1211"/>
      <c r="I44" s="86">
        <v>179</v>
      </c>
      <c r="J44" s="87">
        <v>153</v>
      </c>
      <c r="K44" s="87">
        <v>137</v>
      </c>
      <c r="L44" s="87">
        <v>121</v>
      </c>
      <c r="M44" s="88">
        <v>107</v>
      </c>
    </row>
    <row r="45" spans="2:13" ht="27.75" customHeight="1" x14ac:dyDescent="0.15">
      <c r="B45" s="1206"/>
      <c r="C45" s="1207"/>
      <c r="D45" s="85"/>
      <c r="E45" s="1210" t="s">
        <v>28</v>
      </c>
      <c r="F45" s="1210"/>
      <c r="G45" s="1210"/>
      <c r="H45" s="1211"/>
      <c r="I45" s="86">
        <v>734</v>
      </c>
      <c r="J45" s="87">
        <v>742</v>
      </c>
      <c r="K45" s="87">
        <v>679</v>
      </c>
      <c r="L45" s="87">
        <v>694</v>
      </c>
      <c r="M45" s="88">
        <v>521</v>
      </c>
    </row>
    <row r="46" spans="2:13" ht="27.75" customHeight="1" x14ac:dyDescent="0.15">
      <c r="B46" s="1206"/>
      <c r="C46" s="1207"/>
      <c r="D46" s="89"/>
      <c r="E46" s="1210" t="s">
        <v>29</v>
      </c>
      <c r="F46" s="1210"/>
      <c r="G46" s="1210"/>
      <c r="H46" s="1211"/>
      <c r="I46" s="86" t="s">
        <v>498</v>
      </c>
      <c r="J46" s="87" t="s">
        <v>498</v>
      </c>
      <c r="K46" s="87" t="s">
        <v>498</v>
      </c>
      <c r="L46" s="87" t="s">
        <v>498</v>
      </c>
      <c r="M46" s="88" t="s">
        <v>498</v>
      </c>
    </row>
    <row r="47" spans="2:13" ht="27.75" customHeight="1" x14ac:dyDescent="0.15">
      <c r="B47" s="1206"/>
      <c r="C47" s="1207"/>
      <c r="D47" s="90"/>
      <c r="E47" s="1220" t="s">
        <v>30</v>
      </c>
      <c r="F47" s="1221"/>
      <c r="G47" s="1221"/>
      <c r="H47" s="1222"/>
      <c r="I47" s="86" t="s">
        <v>498</v>
      </c>
      <c r="J47" s="87" t="s">
        <v>498</v>
      </c>
      <c r="K47" s="87" t="s">
        <v>498</v>
      </c>
      <c r="L47" s="87" t="s">
        <v>498</v>
      </c>
      <c r="M47" s="88" t="s">
        <v>498</v>
      </c>
    </row>
    <row r="48" spans="2:13" ht="27.75" customHeight="1" x14ac:dyDescent="0.15">
      <c r="B48" s="1206"/>
      <c r="C48" s="1207"/>
      <c r="D48" s="85"/>
      <c r="E48" s="1210" t="s">
        <v>31</v>
      </c>
      <c r="F48" s="1210"/>
      <c r="G48" s="1210"/>
      <c r="H48" s="1211"/>
      <c r="I48" s="86" t="s">
        <v>498</v>
      </c>
      <c r="J48" s="87" t="s">
        <v>498</v>
      </c>
      <c r="K48" s="87" t="s">
        <v>498</v>
      </c>
      <c r="L48" s="87" t="s">
        <v>498</v>
      </c>
      <c r="M48" s="88" t="s">
        <v>498</v>
      </c>
    </row>
    <row r="49" spans="2:13" ht="27.75" customHeight="1" x14ac:dyDescent="0.15">
      <c r="B49" s="1208"/>
      <c r="C49" s="1209"/>
      <c r="D49" s="85"/>
      <c r="E49" s="1210" t="s">
        <v>32</v>
      </c>
      <c r="F49" s="1210"/>
      <c r="G49" s="1210"/>
      <c r="H49" s="1211"/>
      <c r="I49" s="86" t="s">
        <v>498</v>
      </c>
      <c r="J49" s="87" t="s">
        <v>498</v>
      </c>
      <c r="K49" s="87" t="s">
        <v>498</v>
      </c>
      <c r="L49" s="87" t="s">
        <v>498</v>
      </c>
      <c r="M49" s="88" t="s">
        <v>498</v>
      </c>
    </row>
    <row r="50" spans="2:13" ht="27.75" customHeight="1" x14ac:dyDescent="0.15">
      <c r="B50" s="1204" t="s">
        <v>33</v>
      </c>
      <c r="C50" s="1205"/>
      <c r="D50" s="91"/>
      <c r="E50" s="1210" t="s">
        <v>34</v>
      </c>
      <c r="F50" s="1210"/>
      <c r="G50" s="1210"/>
      <c r="H50" s="1211"/>
      <c r="I50" s="86">
        <v>3695</v>
      </c>
      <c r="J50" s="87">
        <v>3532</v>
      </c>
      <c r="K50" s="87">
        <v>3598</v>
      </c>
      <c r="L50" s="87">
        <v>3298</v>
      </c>
      <c r="M50" s="88">
        <v>3171</v>
      </c>
    </row>
    <row r="51" spans="2:13" ht="27.75" customHeight="1" x14ac:dyDescent="0.15">
      <c r="B51" s="1206"/>
      <c r="C51" s="1207"/>
      <c r="D51" s="85"/>
      <c r="E51" s="1210" t="s">
        <v>35</v>
      </c>
      <c r="F51" s="1210"/>
      <c r="G51" s="1210"/>
      <c r="H51" s="1211"/>
      <c r="I51" s="86">
        <v>459</v>
      </c>
      <c r="J51" s="87">
        <v>405</v>
      </c>
      <c r="K51" s="87">
        <v>361</v>
      </c>
      <c r="L51" s="87">
        <v>326</v>
      </c>
      <c r="M51" s="88">
        <v>293</v>
      </c>
    </row>
    <row r="52" spans="2:13" ht="27.75" customHeight="1" x14ac:dyDescent="0.15">
      <c r="B52" s="1208"/>
      <c r="C52" s="1209"/>
      <c r="D52" s="85"/>
      <c r="E52" s="1210" t="s">
        <v>36</v>
      </c>
      <c r="F52" s="1210"/>
      <c r="G52" s="1210"/>
      <c r="H52" s="1211"/>
      <c r="I52" s="86">
        <v>4925</v>
      </c>
      <c r="J52" s="87">
        <v>4767</v>
      </c>
      <c r="K52" s="87">
        <v>4600</v>
      </c>
      <c r="L52" s="87">
        <v>4441</v>
      </c>
      <c r="M52" s="88">
        <v>4632</v>
      </c>
    </row>
    <row r="53" spans="2:13" ht="27.75" customHeight="1" thickBot="1" x14ac:dyDescent="0.2">
      <c r="B53" s="1212" t="s">
        <v>37</v>
      </c>
      <c r="C53" s="1213"/>
      <c r="D53" s="92"/>
      <c r="E53" s="1214" t="s">
        <v>38</v>
      </c>
      <c r="F53" s="1214"/>
      <c r="G53" s="1214"/>
      <c r="H53" s="1215"/>
      <c r="I53" s="93">
        <v>-1372</v>
      </c>
      <c r="J53" s="94">
        <v>-1306</v>
      </c>
      <c r="K53" s="94">
        <v>-1590</v>
      </c>
      <c r="L53" s="94">
        <v>-1452</v>
      </c>
      <c r="M53" s="95">
        <v>-1306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GCdbS3i7LsT+adc2gz9QqsHz66ghlVhw9nQ6z/+nChChcidvrpPWfuRzgWvL/4b1f0ThSLDB/8vmoUhwe/ycQ==" saltValue="YoUu0GFDOVAJlTolYff8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6" zoomScale="55" zoomScaleNormal="55"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41</v>
      </c>
      <c r="D55" s="1231"/>
      <c r="E55" s="1232"/>
      <c r="F55" s="107">
        <v>494</v>
      </c>
      <c r="G55" s="107">
        <v>304</v>
      </c>
      <c r="H55" s="108">
        <v>306</v>
      </c>
    </row>
    <row r="56" spans="2:8" ht="52.5" customHeight="1" x14ac:dyDescent="0.15">
      <c r="B56" s="109"/>
      <c r="C56" s="1233" t="s">
        <v>42</v>
      </c>
      <c r="D56" s="1233"/>
      <c r="E56" s="1234"/>
      <c r="F56" s="110">
        <v>754</v>
      </c>
      <c r="G56" s="110">
        <v>611</v>
      </c>
      <c r="H56" s="111">
        <v>447</v>
      </c>
    </row>
    <row r="57" spans="2:8" ht="53.25" customHeight="1" x14ac:dyDescent="0.15">
      <c r="B57" s="109"/>
      <c r="C57" s="1235" t="s">
        <v>43</v>
      </c>
      <c r="D57" s="1235"/>
      <c r="E57" s="1236"/>
      <c r="F57" s="112">
        <v>2246</v>
      </c>
      <c r="G57" s="112">
        <v>2302</v>
      </c>
      <c r="H57" s="113">
        <v>2343</v>
      </c>
    </row>
    <row r="58" spans="2:8" ht="45.75" customHeight="1" x14ac:dyDescent="0.15">
      <c r="B58" s="114"/>
      <c r="C58" s="1223" t="s">
        <v>561</v>
      </c>
      <c r="D58" s="1224"/>
      <c r="E58" s="1225"/>
      <c r="F58" s="115">
        <v>1478</v>
      </c>
      <c r="G58" s="115">
        <v>1489</v>
      </c>
      <c r="H58" s="116">
        <v>1507</v>
      </c>
    </row>
    <row r="59" spans="2:8" ht="45.75" customHeight="1" x14ac:dyDescent="0.15">
      <c r="B59" s="114"/>
      <c r="C59" s="1223" t="s">
        <v>564</v>
      </c>
      <c r="D59" s="1224"/>
      <c r="E59" s="1225"/>
      <c r="F59" s="115">
        <v>100</v>
      </c>
      <c r="G59" s="115">
        <v>151</v>
      </c>
      <c r="H59" s="116">
        <v>219</v>
      </c>
    </row>
    <row r="60" spans="2:8" ht="45.75" customHeight="1" x14ac:dyDescent="0.15">
      <c r="B60" s="114"/>
      <c r="C60" s="1223" t="s">
        <v>560</v>
      </c>
      <c r="D60" s="1224"/>
      <c r="E60" s="1225"/>
      <c r="F60" s="115">
        <v>207</v>
      </c>
      <c r="G60" s="115">
        <v>206</v>
      </c>
      <c r="H60" s="116">
        <v>204</v>
      </c>
    </row>
    <row r="61" spans="2:8" ht="45.75" customHeight="1" x14ac:dyDescent="0.15">
      <c r="B61" s="114"/>
      <c r="C61" s="1223" t="s">
        <v>562</v>
      </c>
      <c r="D61" s="1224"/>
      <c r="E61" s="1225"/>
      <c r="F61" s="115">
        <v>179</v>
      </c>
      <c r="G61" s="115">
        <v>171</v>
      </c>
      <c r="H61" s="116">
        <v>161</v>
      </c>
    </row>
    <row r="62" spans="2:8" ht="45.75" customHeight="1" thickBot="1" x14ac:dyDescent="0.2">
      <c r="B62" s="117"/>
      <c r="C62" s="1226" t="s">
        <v>563</v>
      </c>
      <c r="D62" s="1227"/>
      <c r="E62" s="1228"/>
      <c r="F62" s="118">
        <v>144</v>
      </c>
      <c r="G62" s="118">
        <v>144</v>
      </c>
      <c r="H62" s="119">
        <v>144</v>
      </c>
    </row>
    <row r="63" spans="2:8" ht="52.5" customHeight="1" thickBot="1" x14ac:dyDescent="0.2">
      <c r="B63" s="120"/>
      <c r="C63" s="1229" t="s">
        <v>44</v>
      </c>
      <c r="D63" s="1229"/>
      <c r="E63" s="1230"/>
      <c r="F63" s="121">
        <v>3494</v>
      </c>
      <c r="G63" s="121">
        <v>3217</v>
      </c>
      <c r="H63" s="122">
        <v>3096</v>
      </c>
    </row>
    <row r="64" spans="2:8" ht="15" customHeight="1" x14ac:dyDescent="0.15"/>
    <row r="65" ht="0" hidden="1" customHeight="1" x14ac:dyDescent="0.15"/>
    <row r="66" ht="0" hidden="1" customHeight="1" x14ac:dyDescent="0.15"/>
  </sheetData>
  <sheetProtection algorithmName="SHA-512" hashValue="+YyPxOuiQ801Y9MVgESMXAsQuXY52I0VmUgg4qzzTcnGaKtO5LeXOW4f/uJ45Cb6CyP+e7NFTvVPowasGf+/Kg==" saltValue="sdnKCrlq1H1N8T/Nwlcg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70" zoomScaleNormal="70"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585</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579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577</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540</v>
      </c>
      <c r="BQ50" s="1247"/>
      <c r="BR50" s="1247"/>
      <c r="BS50" s="1247"/>
      <c r="BT50" s="1247"/>
      <c r="BU50" s="1247"/>
      <c r="BV50" s="1247"/>
      <c r="BW50" s="1247"/>
      <c r="BX50" s="1247" t="s">
        <v>541</v>
      </c>
      <c r="BY50" s="1247"/>
      <c r="BZ50" s="1247"/>
      <c r="CA50" s="1247"/>
      <c r="CB50" s="1247"/>
      <c r="CC50" s="1247"/>
      <c r="CD50" s="1247"/>
      <c r="CE50" s="1247"/>
      <c r="CF50" s="1247" t="s">
        <v>542</v>
      </c>
      <c r="CG50" s="1247"/>
      <c r="CH50" s="1247"/>
      <c r="CI50" s="1247"/>
      <c r="CJ50" s="1247"/>
      <c r="CK50" s="1247"/>
      <c r="CL50" s="1247"/>
      <c r="CM50" s="1247"/>
      <c r="CN50" s="1247" t="s">
        <v>543</v>
      </c>
      <c r="CO50" s="1247"/>
      <c r="CP50" s="1247"/>
      <c r="CQ50" s="1247"/>
      <c r="CR50" s="1247"/>
      <c r="CS50" s="1247"/>
      <c r="CT50" s="1247"/>
      <c r="CU50" s="1247"/>
      <c r="CV50" s="1247" t="s">
        <v>544</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576</v>
      </c>
      <c r="AO51" s="1246"/>
      <c r="AP51" s="1246"/>
      <c r="AQ51" s="1246"/>
      <c r="AR51" s="1246"/>
      <c r="AS51" s="1246"/>
      <c r="AT51" s="1246"/>
      <c r="AU51" s="1246"/>
      <c r="AV51" s="1246"/>
      <c r="AW51" s="1246"/>
      <c r="AX51" s="1246"/>
      <c r="AY51" s="1246"/>
      <c r="AZ51" s="1246"/>
      <c r="BA51" s="1246"/>
      <c r="BB51" s="1246" t="s">
        <v>582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581</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60.4</v>
      </c>
      <c r="CG53" s="1245"/>
      <c r="CH53" s="1245"/>
      <c r="CI53" s="1245"/>
      <c r="CJ53" s="1245"/>
      <c r="CK53" s="1245"/>
      <c r="CL53" s="1245"/>
      <c r="CM53" s="1245"/>
      <c r="CN53" s="1245">
        <v>60.3</v>
      </c>
      <c r="CO53" s="1245"/>
      <c r="CP53" s="1245"/>
      <c r="CQ53" s="1245"/>
      <c r="CR53" s="1245"/>
      <c r="CS53" s="1245"/>
      <c r="CT53" s="1245"/>
      <c r="CU53" s="1245"/>
      <c r="CV53" s="1245">
        <v>61.7</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583</v>
      </c>
      <c r="AO55" s="1247"/>
      <c r="AP55" s="1247"/>
      <c r="AQ55" s="1247"/>
      <c r="AR55" s="1247"/>
      <c r="AS55" s="1247"/>
      <c r="AT55" s="1247"/>
      <c r="AU55" s="1247"/>
      <c r="AV55" s="1247"/>
      <c r="AW55" s="1247"/>
      <c r="AX55" s="1247"/>
      <c r="AY55" s="1247"/>
      <c r="AZ55" s="1247"/>
      <c r="BA55" s="1247"/>
      <c r="BB55" s="1246" t="s">
        <v>582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55.3</v>
      </c>
      <c r="CG57" s="1245"/>
      <c r="CH57" s="1245"/>
      <c r="CI57" s="1245"/>
      <c r="CJ57" s="1245"/>
      <c r="CK57" s="1245"/>
      <c r="CL57" s="1245"/>
      <c r="CM57" s="1245"/>
      <c r="CN57" s="1245">
        <v>56.3</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580</v>
      </c>
    </row>
    <row r="64" spans="1:109" ht="13.5" x14ac:dyDescent="0.15">
      <c r="B64" s="1238"/>
      <c r="G64" s="1275"/>
      <c r="I64" s="1277"/>
      <c r="J64" s="1277"/>
      <c r="K64" s="1277"/>
      <c r="L64" s="1277"/>
      <c r="M64" s="1277"/>
      <c r="N64" s="1276"/>
      <c r="AM64" s="1275"/>
      <c r="AN64" s="1275" t="s">
        <v>579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578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577</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540</v>
      </c>
      <c r="BQ72" s="1247"/>
      <c r="BR72" s="1247"/>
      <c r="BS72" s="1247"/>
      <c r="BT72" s="1247"/>
      <c r="BU72" s="1247"/>
      <c r="BV72" s="1247"/>
      <c r="BW72" s="1247"/>
      <c r="BX72" s="1247" t="s">
        <v>541</v>
      </c>
      <c r="BY72" s="1247"/>
      <c r="BZ72" s="1247"/>
      <c r="CA72" s="1247"/>
      <c r="CB72" s="1247"/>
      <c r="CC72" s="1247"/>
      <c r="CD72" s="1247"/>
      <c r="CE72" s="1247"/>
      <c r="CF72" s="1247" t="s">
        <v>542</v>
      </c>
      <c r="CG72" s="1247"/>
      <c r="CH72" s="1247"/>
      <c r="CI72" s="1247"/>
      <c r="CJ72" s="1247"/>
      <c r="CK72" s="1247"/>
      <c r="CL72" s="1247"/>
      <c r="CM72" s="1247"/>
      <c r="CN72" s="1247" t="s">
        <v>543</v>
      </c>
      <c r="CO72" s="1247"/>
      <c r="CP72" s="1247"/>
      <c r="CQ72" s="1247"/>
      <c r="CR72" s="1247"/>
      <c r="CS72" s="1247"/>
      <c r="CT72" s="1247"/>
      <c r="CU72" s="1247"/>
      <c r="CV72" s="1247" t="s">
        <v>544</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576</v>
      </c>
      <c r="AO73" s="1246"/>
      <c r="AP73" s="1246"/>
      <c r="AQ73" s="1246"/>
      <c r="AR73" s="1246"/>
      <c r="AS73" s="1246"/>
      <c r="AT73" s="1246"/>
      <c r="AU73" s="1246"/>
      <c r="AV73" s="1246"/>
      <c r="AW73" s="1246"/>
      <c r="AX73" s="1246"/>
      <c r="AY73" s="1246"/>
      <c r="AZ73" s="1246"/>
      <c r="BA73" s="1246"/>
      <c r="BB73" s="1246" t="s">
        <v>574</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573</v>
      </c>
      <c r="BC75" s="1246"/>
      <c r="BD75" s="1246"/>
      <c r="BE75" s="1246"/>
      <c r="BF75" s="1246"/>
      <c r="BG75" s="1246"/>
      <c r="BH75" s="1246"/>
      <c r="BI75" s="1246"/>
      <c r="BJ75" s="1246"/>
      <c r="BK75" s="1246"/>
      <c r="BL75" s="1246"/>
      <c r="BM75" s="1246"/>
      <c r="BN75" s="1246"/>
      <c r="BO75" s="1246"/>
      <c r="BP75" s="1245">
        <v>8.5</v>
      </c>
      <c r="BQ75" s="1245"/>
      <c r="BR75" s="1245"/>
      <c r="BS75" s="1245"/>
      <c r="BT75" s="1245"/>
      <c r="BU75" s="1245"/>
      <c r="BV75" s="1245"/>
      <c r="BW75" s="1245"/>
      <c r="BX75" s="1245">
        <v>8.9</v>
      </c>
      <c r="BY75" s="1245"/>
      <c r="BZ75" s="1245"/>
      <c r="CA75" s="1245"/>
      <c r="CB75" s="1245"/>
      <c r="CC75" s="1245"/>
      <c r="CD75" s="1245"/>
      <c r="CE75" s="1245"/>
      <c r="CF75" s="1245">
        <v>8.1999999999999993</v>
      </c>
      <c r="CG75" s="1245"/>
      <c r="CH75" s="1245"/>
      <c r="CI75" s="1245"/>
      <c r="CJ75" s="1245"/>
      <c r="CK75" s="1245"/>
      <c r="CL75" s="1245"/>
      <c r="CM75" s="1245"/>
      <c r="CN75" s="1245">
        <v>7.6</v>
      </c>
      <c r="CO75" s="1245"/>
      <c r="CP75" s="1245"/>
      <c r="CQ75" s="1245"/>
      <c r="CR75" s="1245"/>
      <c r="CS75" s="1245"/>
      <c r="CT75" s="1245"/>
      <c r="CU75" s="1245"/>
      <c r="CV75" s="1245">
        <v>6.3</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575</v>
      </c>
      <c r="AO77" s="1247"/>
      <c r="AP77" s="1247"/>
      <c r="AQ77" s="1247"/>
      <c r="AR77" s="1247"/>
      <c r="AS77" s="1247"/>
      <c r="AT77" s="1247"/>
      <c r="AU77" s="1247"/>
      <c r="AV77" s="1247"/>
      <c r="AW77" s="1247"/>
      <c r="AX77" s="1247"/>
      <c r="AY77" s="1247"/>
      <c r="AZ77" s="1247"/>
      <c r="BA77" s="1247"/>
      <c r="BB77" s="1246" t="s">
        <v>574</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573</v>
      </c>
      <c r="BC79" s="1246"/>
      <c r="BD79" s="1246"/>
      <c r="BE79" s="1246"/>
      <c r="BF79" s="1246"/>
      <c r="BG79" s="1246"/>
      <c r="BH79" s="1246"/>
      <c r="BI79" s="1246"/>
      <c r="BJ79" s="1246"/>
      <c r="BK79" s="1246"/>
      <c r="BL79" s="1246"/>
      <c r="BM79" s="1246"/>
      <c r="BN79" s="1246"/>
      <c r="BO79" s="1246"/>
      <c r="BP79" s="1245">
        <v>9.8000000000000007</v>
      </c>
      <c r="BQ79" s="1245"/>
      <c r="BR79" s="1245"/>
      <c r="BS79" s="1245"/>
      <c r="BT79" s="1245"/>
      <c r="BU79" s="1245"/>
      <c r="BV79" s="1245"/>
      <c r="BW79" s="1245"/>
      <c r="BX79" s="1245">
        <v>9.1</v>
      </c>
      <c r="BY79" s="1245"/>
      <c r="BZ79" s="1245"/>
      <c r="CA79" s="1245"/>
      <c r="CB79" s="1245"/>
      <c r="CC79" s="1245"/>
      <c r="CD79" s="1245"/>
      <c r="CE79" s="1245"/>
      <c r="CF79" s="1245">
        <v>8.6</v>
      </c>
      <c r="CG79" s="1245"/>
      <c r="CH79" s="1245"/>
      <c r="CI79" s="1245"/>
      <c r="CJ79" s="1245"/>
      <c r="CK79" s="1245"/>
      <c r="CL79" s="1245"/>
      <c r="CM79" s="1245"/>
      <c r="CN79" s="1245">
        <v>8.5</v>
      </c>
      <c r="CO79" s="1245"/>
      <c r="CP79" s="1245"/>
      <c r="CQ79" s="1245"/>
      <c r="CR79" s="1245"/>
      <c r="CS79" s="1245"/>
      <c r="CT79" s="1245"/>
      <c r="CU79" s="1245"/>
      <c r="CV79" s="1245">
        <v>8.5</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GFIJ7Wo4qg6pGenQkLtbWpDsvhb5h5J2H9aN3NJbnUxuaKwhh75fPIAYv0Ad0YGiTOtojmtjeccI06VaEmulA==" saltValue="IQGclOrjs5jlzMRX6+oFH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4" zoomScale="70" zoomScaleNormal="70" zoomScaleSheetLayoutView="70" workbookViewId="0">
      <selection activeCell="BI19" sqref="BI19:CN2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BheLMeavIk7kzk4Idk9EmMKghtKuHMnkgTmNkiY31YNxQSuHrdrRNkemr2EDvlfRc/5Mp3qKiC53Y/qtv+27Q==" saltValue="aIfMF1kwRx/Rj0hBWIB7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76" zoomScale="70" zoomScaleNormal="70" zoomScaleSheetLayoutView="55" workbookViewId="0">
      <selection activeCell="CM112" sqref="CM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Gl/gWpeiIq6UUHIS38TcEtufz5cWQ8B0lxOZ1bVBdcHz9ZZPH46P+pLMEonzEfs2AYtelxMFMfXjE0o85R7KA==" saltValue="oYKCcIfrQ3baSFkq76Ik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174727</v>
      </c>
      <c r="E3" s="141"/>
      <c r="F3" s="142">
        <v>174587</v>
      </c>
      <c r="G3" s="143"/>
      <c r="H3" s="144"/>
    </row>
    <row r="4" spans="1:8" x14ac:dyDescent="0.15">
      <c r="A4" s="145"/>
      <c r="B4" s="146"/>
      <c r="C4" s="147"/>
      <c r="D4" s="148">
        <v>57796</v>
      </c>
      <c r="E4" s="149"/>
      <c r="F4" s="150">
        <v>79695</v>
      </c>
      <c r="G4" s="151"/>
      <c r="H4" s="152"/>
    </row>
    <row r="5" spans="1:8" x14ac:dyDescent="0.15">
      <c r="A5" s="133" t="s">
        <v>532</v>
      </c>
      <c r="B5" s="138"/>
      <c r="C5" s="139"/>
      <c r="D5" s="140">
        <v>89298</v>
      </c>
      <c r="E5" s="141"/>
      <c r="F5" s="142">
        <v>175675</v>
      </c>
      <c r="G5" s="143"/>
      <c r="H5" s="144"/>
    </row>
    <row r="6" spans="1:8" x14ac:dyDescent="0.15">
      <c r="A6" s="145"/>
      <c r="B6" s="146"/>
      <c r="C6" s="147"/>
      <c r="D6" s="148">
        <v>49671</v>
      </c>
      <c r="E6" s="149"/>
      <c r="F6" s="150">
        <v>87698</v>
      </c>
      <c r="G6" s="151"/>
      <c r="H6" s="152"/>
    </row>
    <row r="7" spans="1:8" x14ac:dyDescent="0.15">
      <c r="A7" s="133" t="s">
        <v>533</v>
      </c>
      <c r="B7" s="138"/>
      <c r="C7" s="139"/>
      <c r="D7" s="140">
        <v>95923</v>
      </c>
      <c r="E7" s="141"/>
      <c r="F7" s="142">
        <v>162193</v>
      </c>
      <c r="G7" s="143"/>
      <c r="H7" s="144"/>
    </row>
    <row r="8" spans="1:8" x14ac:dyDescent="0.15">
      <c r="A8" s="145"/>
      <c r="B8" s="146"/>
      <c r="C8" s="147"/>
      <c r="D8" s="148">
        <v>45458</v>
      </c>
      <c r="E8" s="149"/>
      <c r="F8" s="150">
        <v>79985</v>
      </c>
      <c r="G8" s="151"/>
      <c r="H8" s="152"/>
    </row>
    <row r="9" spans="1:8" x14ac:dyDescent="0.15">
      <c r="A9" s="133" t="s">
        <v>534</v>
      </c>
      <c r="B9" s="138"/>
      <c r="C9" s="139"/>
      <c r="D9" s="140">
        <v>111066</v>
      </c>
      <c r="E9" s="141"/>
      <c r="F9" s="142">
        <v>168868</v>
      </c>
      <c r="G9" s="143"/>
      <c r="H9" s="144"/>
    </row>
    <row r="10" spans="1:8" x14ac:dyDescent="0.15">
      <c r="A10" s="145"/>
      <c r="B10" s="146"/>
      <c r="C10" s="147"/>
      <c r="D10" s="148">
        <v>61588</v>
      </c>
      <c r="E10" s="149"/>
      <c r="F10" s="150">
        <v>79360</v>
      </c>
      <c r="G10" s="151"/>
      <c r="H10" s="152"/>
    </row>
    <row r="11" spans="1:8" x14ac:dyDescent="0.15">
      <c r="A11" s="133" t="s">
        <v>535</v>
      </c>
      <c r="B11" s="138"/>
      <c r="C11" s="139"/>
      <c r="D11" s="140">
        <v>268380</v>
      </c>
      <c r="E11" s="141"/>
      <c r="F11" s="142">
        <v>202870</v>
      </c>
      <c r="G11" s="143"/>
      <c r="H11" s="144"/>
    </row>
    <row r="12" spans="1:8" x14ac:dyDescent="0.15">
      <c r="A12" s="145"/>
      <c r="B12" s="146"/>
      <c r="C12" s="153"/>
      <c r="D12" s="148">
        <v>70938</v>
      </c>
      <c r="E12" s="149"/>
      <c r="F12" s="150">
        <v>79735</v>
      </c>
      <c r="G12" s="151"/>
      <c r="H12" s="152"/>
    </row>
    <row r="13" spans="1:8" x14ac:dyDescent="0.15">
      <c r="A13" s="133"/>
      <c r="B13" s="138"/>
      <c r="C13" s="154"/>
      <c r="D13" s="155">
        <v>147879</v>
      </c>
      <c r="E13" s="156"/>
      <c r="F13" s="157">
        <v>176839</v>
      </c>
      <c r="G13" s="158"/>
      <c r="H13" s="144"/>
    </row>
    <row r="14" spans="1:8" x14ac:dyDescent="0.15">
      <c r="A14" s="145"/>
      <c r="B14" s="146"/>
      <c r="C14" s="147"/>
      <c r="D14" s="148">
        <v>57090</v>
      </c>
      <c r="E14" s="149"/>
      <c r="F14" s="150">
        <v>81295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0.56999999999999995</v>
      </c>
      <c r="C19" s="159">
        <f>ROUND(VALUE(SUBSTITUTE(実質収支比率等に係る経年分析!G$48,"▲","-")),2)</f>
        <v>0.79</v>
      </c>
      <c r="D19" s="159">
        <f>ROUND(VALUE(SUBSTITUTE(実質収支比率等に係る経年分析!H$48,"▲","-")),2)</f>
        <v>0.9</v>
      </c>
      <c r="E19" s="159">
        <f>ROUND(VALUE(SUBSTITUTE(実質収支比率等に係る経年分析!I$48,"▲","-")),2)</f>
        <v>0.88</v>
      </c>
      <c r="F19" s="159">
        <f>ROUND(VALUE(SUBSTITUTE(実質収支比率等に係る経年分析!J$48,"▲","-")),2)</f>
        <v>1.1100000000000001</v>
      </c>
    </row>
    <row r="20" spans="1:11" x14ac:dyDescent="0.15">
      <c r="A20" s="159" t="s">
        <v>48</v>
      </c>
      <c r="B20" s="159">
        <f>ROUND(VALUE(SUBSTITUTE(実質収支比率等に係る経年分析!F$47,"▲","-")),2)</f>
        <v>20.89</v>
      </c>
      <c r="C20" s="159">
        <f>ROUND(VALUE(SUBSTITUTE(実質収支比率等に係る経年分析!G$47,"▲","-")),2)</f>
        <v>16.12</v>
      </c>
      <c r="D20" s="159">
        <f>ROUND(VALUE(SUBSTITUTE(実質収支比率等に係る経年分析!H$47,"▲","-")),2)</f>
        <v>13.61</v>
      </c>
      <c r="E20" s="159">
        <f>ROUND(VALUE(SUBSTITUTE(実質収支比率等に係る経年分析!I$47,"▲","-")),2)</f>
        <v>8.6199999999999992</v>
      </c>
      <c r="F20" s="159">
        <f>ROUND(VALUE(SUBSTITUTE(実質収支比率等に係る経年分析!J$47,"▲","-")),2)</f>
        <v>8.98</v>
      </c>
    </row>
    <row r="21" spans="1:11" x14ac:dyDescent="0.15">
      <c r="A21" s="159" t="s">
        <v>49</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-5.66</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-5.92</v>
      </c>
      <c r="F21" s="159">
        <f>IF(ISNUMBER(VALUE(SUBSTITUTE(実質収支比率等に係る経年分析!J$49,"▲","-"))),ROUND(VALUE(SUBSTITUTE(実質収支比率等に係る経年分析!J$49,"▲","-")),2),NA())</f>
        <v>-0.22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0.56999999999999995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x14ac:dyDescent="0.15">
      <c r="A35" s="160" t="str">
        <f>IF(連結実質赤字比率に係る赤字・黒字の構成分析!C$35="",NA(),連結実質赤字比率に係る赤字・黒字の構成分析!C$35)</f>
        <v>介護老人保健施設特別会計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2.99</v>
      </c>
    </row>
    <row r="36" spans="1:16" x14ac:dyDescent="0.15">
      <c r="A36" s="160" t="str">
        <f>IF(連結実質赤字比率に係る赤字・黒字の構成分析!C$34="",NA(),連結実質赤字比率に係る赤字・黒字の構成分析!C$34)</f>
        <v>国民健康保険特別会計施設勘定</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607</v>
      </c>
      <c r="E42" s="161"/>
      <c r="F42" s="161"/>
      <c r="G42" s="161">
        <f>'実質公債費比率（分子）の構造'!L$52</f>
        <v>621</v>
      </c>
      <c r="H42" s="161"/>
      <c r="I42" s="161"/>
      <c r="J42" s="161">
        <f>'実質公債費比率（分子）の構造'!M$52</f>
        <v>591</v>
      </c>
      <c r="K42" s="161"/>
      <c r="L42" s="161"/>
      <c r="M42" s="161">
        <f>'実質公債費比率（分子）の構造'!N$52</f>
        <v>589</v>
      </c>
      <c r="N42" s="161"/>
      <c r="O42" s="161"/>
      <c r="P42" s="161">
        <f>'実質公債費比率（分子）の構造'!O$52</f>
        <v>561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6</v>
      </c>
      <c r="C44" s="161"/>
      <c r="D44" s="161"/>
      <c r="E44" s="161">
        <f>'実質公債費比率（分子）の構造'!L$50</f>
        <v>68</v>
      </c>
      <c r="F44" s="161"/>
      <c r="G44" s="161"/>
      <c r="H44" s="161">
        <f>'実質公債費比率（分子）の構造'!M$50</f>
        <v>12</v>
      </c>
      <c r="I44" s="161"/>
      <c r="J44" s="161"/>
      <c r="K44" s="161">
        <f>'実質公債費比率（分子）の構造'!N$50</f>
        <v>4</v>
      </c>
      <c r="L44" s="161"/>
      <c r="M44" s="161"/>
      <c r="N44" s="161">
        <f>'実質公債費比率（分子）の構造'!O$50</f>
        <v>4</v>
      </c>
      <c r="O44" s="161"/>
      <c r="P44" s="161"/>
    </row>
    <row r="45" spans="1:16" x14ac:dyDescent="0.15">
      <c r="A45" s="161" t="s">
        <v>59</v>
      </c>
      <c r="B45" s="161">
        <f>'実質公債費比率（分子）の構造'!K$49</f>
        <v>3</v>
      </c>
      <c r="C45" s="161"/>
      <c r="D45" s="161"/>
      <c r="E45" s="161">
        <f>'実質公債費比率（分子）の構造'!L$49</f>
        <v>2</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195</v>
      </c>
      <c r="C46" s="161"/>
      <c r="D46" s="161"/>
      <c r="E46" s="161">
        <f>'実質公債費比率（分子）の構造'!L$48</f>
        <v>179</v>
      </c>
      <c r="F46" s="161"/>
      <c r="G46" s="161"/>
      <c r="H46" s="161">
        <f>'実質公債費比率（分子）の構造'!M$48</f>
        <v>158</v>
      </c>
      <c r="I46" s="161"/>
      <c r="J46" s="161"/>
      <c r="K46" s="161">
        <f>'実質公債費比率（分子）の構造'!N$48</f>
        <v>153</v>
      </c>
      <c r="L46" s="161"/>
      <c r="M46" s="161"/>
      <c r="N46" s="161">
        <f>'実質公債費比率（分子）の構造'!O$48</f>
        <v>136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652</v>
      </c>
      <c r="C49" s="161"/>
      <c r="D49" s="161"/>
      <c r="E49" s="161">
        <f>'実質公債費比率（分子）の構造'!L$45</f>
        <v>670</v>
      </c>
      <c r="F49" s="161"/>
      <c r="G49" s="161"/>
      <c r="H49" s="161">
        <f>'実質公債費比率（分子）の構造'!M$45</f>
        <v>634</v>
      </c>
      <c r="I49" s="161"/>
      <c r="J49" s="161"/>
      <c r="K49" s="161">
        <f>'実質公債費比率（分子）の構造'!N$45</f>
        <v>617</v>
      </c>
      <c r="L49" s="161"/>
      <c r="M49" s="161"/>
      <c r="N49" s="161">
        <f>'実質公債費比率（分子）の構造'!O$45</f>
        <v>591</v>
      </c>
      <c r="O49" s="161"/>
      <c r="P49" s="161"/>
    </row>
    <row r="50" spans="1:16" x14ac:dyDescent="0.15">
      <c r="A50" s="161" t="s">
        <v>64</v>
      </c>
      <c r="B50" s="161" t="e">
        <f>NA()</f>
        <v>#N/A</v>
      </c>
      <c r="C50" s="161">
        <f>IF(ISNUMBER('実質公債費比率（分子）の構造'!K$53),'実質公債費比率（分子）の構造'!K$53,NA())</f>
        <v>249</v>
      </c>
      <c r="D50" s="161" t="e">
        <f>NA()</f>
        <v>#N/A</v>
      </c>
      <c r="E50" s="161" t="e">
        <f>NA()</f>
        <v>#N/A</v>
      </c>
      <c r="F50" s="161">
        <f>IF(ISNUMBER('実質公債費比率（分子）の構造'!L$53),'実質公債費比率（分子）の構造'!L$53,NA())</f>
        <v>298</v>
      </c>
      <c r="G50" s="161" t="e">
        <f>NA()</f>
        <v>#N/A</v>
      </c>
      <c r="H50" s="161" t="e">
        <f>NA()</f>
        <v>#N/A</v>
      </c>
      <c r="I50" s="161">
        <f>IF(ISNUMBER('実質公債費比率（分子）の構造'!M$53),'実質公債費比率（分子）の構造'!M$53,NA())</f>
        <v>213</v>
      </c>
      <c r="J50" s="161" t="e">
        <f>NA()</f>
        <v>#N/A</v>
      </c>
      <c r="K50" s="161" t="e">
        <f>NA()</f>
        <v>#N/A</v>
      </c>
      <c r="L50" s="161">
        <f>IF(ISNUMBER('実質公債費比率（分子）の構造'!N$53),'実質公債費比率（分子）の構造'!N$53,NA())</f>
        <v>185</v>
      </c>
      <c r="M50" s="161" t="e">
        <f>NA()</f>
        <v>#N/A</v>
      </c>
      <c r="N50" s="161" t="e">
        <f>NA()</f>
        <v>#N/A</v>
      </c>
      <c r="O50" s="161">
        <f>IF(ISNUMBER('実質公債費比率（分子）の構造'!O$53),'実質公債費比率（分子）の構造'!O$53,NA())</f>
        <v>170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4925</v>
      </c>
      <c r="E56" s="160"/>
      <c r="F56" s="160"/>
      <c r="G56" s="160">
        <f>'将来負担比率（分子）の構造'!J$52</f>
        <v>4767</v>
      </c>
      <c r="H56" s="160"/>
      <c r="I56" s="160"/>
      <c r="J56" s="160">
        <f>'将来負担比率（分子）の構造'!K$52</f>
        <v>4600</v>
      </c>
      <c r="K56" s="160"/>
      <c r="L56" s="160"/>
      <c r="M56" s="160">
        <f>'将来負担比率（分子）の構造'!L$52</f>
        <v>4441</v>
      </c>
      <c r="N56" s="160"/>
      <c r="O56" s="160"/>
      <c r="P56" s="160">
        <f>'将来負担比率（分子）の構造'!M$52</f>
        <v>4632</v>
      </c>
    </row>
    <row r="57" spans="1:16" x14ac:dyDescent="0.15">
      <c r="A57" s="160" t="s">
        <v>35</v>
      </c>
      <c r="B57" s="160"/>
      <c r="C57" s="160"/>
      <c r="D57" s="160">
        <f>'将来負担比率（分子）の構造'!I$51</f>
        <v>459</v>
      </c>
      <c r="E57" s="160"/>
      <c r="F57" s="160"/>
      <c r="G57" s="160">
        <f>'将来負担比率（分子）の構造'!J$51</f>
        <v>405</v>
      </c>
      <c r="H57" s="160"/>
      <c r="I57" s="160"/>
      <c r="J57" s="160">
        <f>'将来負担比率（分子）の構造'!K$51</f>
        <v>361</v>
      </c>
      <c r="K57" s="160"/>
      <c r="L57" s="160"/>
      <c r="M57" s="160">
        <f>'将来負担比率（分子）の構造'!L$51</f>
        <v>326</v>
      </c>
      <c r="N57" s="160"/>
      <c r="O57" s="160"/>
      <c r="P57" s="160">
        <f>'将来負担比率（分子）の構造'!M$51</f>
        <v>293</v>
      </c>
    </row>
    <row r="58" spans="1:16" x14ac:dyDescent="0.15">
      <c r="A58" s="160" t="s">
        <v>34</v>
      </c>
      <c r="B58" s="160"/>
      <c r="C58" s="160"/>
      <c r="D58" s="160">
        <f>'将来負担比率（分子）の構造'!I$50</f>
        <v>3695</v>
      </c>
      <c r="E58" s="160"/>
      <c r="F58" s="160"/>
      <c r="G58" s="160">
        <f>'将来負担比率（分子）の構造'!J$50</f>
        <v>3532</v>
      </c>
      <c r="H58" s="160"/>
      <c r="I58" s="160"/>
      <c r="J58" s="160">
        <f>'将来負担比率（分子）の構造'!K$50</f>
        <v>3598</v>
      </c>
      <c r="K58" s="160"/>
      <c r="L58" s="160"/>
      <c r="M58" s="160">
        <f>'将来負担比率（分子）の構造'!L$50</f>
        <v>3298</v>
      </c>
      <c r="N58" s="160"/>
      <c r="O58" s="160"/>
      <c r="P58" s="160">
        <f>'将来負担比率（分子）の構造'!M$50</f>
        <v>3171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734</v>
      </c>
      <c r="C62" s="160"/>
      <c r="D62" s="160"/>
      <c r="E62" s="160">
        <f>'将来負担比率（分子）の構造'!J$45</f>
        <v>742</v>
      </c>
      <c r="F62" s="160"/>
      <c r="G62" s="160"/>
      <c r="H62" s="160">
        <f>'将来負担比率（分子）の構造'!K$45</f>
        <v>679</v>
      </c>
      <c r="I62" s="160"/>
      <c r="J62" s="160"/>
      <c r="K62" s="160">
        <f>'将来負担比率（分子）の構造'!L$45</f>
        <v>694</v>
      </c>
      <c r="L62" s="160"/>
      <c r="M62" s="160"/>
      <c r="N62" s="160">
        <f>'将来負担比率（分子）の構造'!M$45</f>
        <v>521</v>
      </c>
      <c r="O62" s="160"/>
      <c r="P62" s="160"/>
    </row>
    <row r="63" spans="1:16" x14ac:dyDescent="0.15">
      <c r="A63" s="160" t="s">
        <v>27</v>
      </c>
      <c r="B63" s="160">
        <f>'将来負担比率（分子）の構造'!I$44</f>
        <v>179</v>
      </c>
      <c r="C63" s="160"/>
      <c r="D63" s="160"/>
      <c r="E63" s="160">
        <f>'将来負担比率（分子）の構造'!J$44</f>
        <v>153</v>
      </c>
      <c r="F63" s="160"/>
      <c r="G63" s="160"/>
      <c r="H63" s="160">
        <f>'将来負担比率（分子）の構造'!K$44</f>
        <v>137</v>
      </c>
      <c r="I63" s="160"/>
      <c r="J63" s="160"/>
      <c r="K63" s="160">
        <f>'将来負担比率（分子）の構造'!L$44</f>
        <v>121</v>
      </c>
      <c r="L63" s="160"/>
      <c r="M63" s="160"/>
      <c r="N63" s="160">
        <f>'将来負担比率（分子）の構造'!M$44</f>
        <v>107</v>
      </c>
      <c r="O63" s="160"/>
      <c r="P63" s="160"/>
    </row>
    <row r="64" spans="1:16" x14ac:dyDescent="0.15">
      <c r="A64" s="160" t="s">
        <v>26</v>
      </c>
      <c r="B64" s="160">
        <f>'将来負担比率（分子）の構造'!I$43</f>
        <v>1662</v>
      </c>
      <c r="C64" s="160"/>
      <c r="D64" s="160"/>
      <c r="E64" s="160">
        <f>'将来負担比率（分子）の構造'!J$43</f>
        <v>1522</v>
      </c>
      <c r="F64" s="160"/>
      <c r="G64" s="160"/>
      <c r="H64" s="160">
        <f>'将来負担比率（分子）の構造'!K$43</f>
        <v>1388</v>
      </c>
      <c r="I64" s="160"/>
      <c r="J64" s="160"/>
      <c r="K64" s="160">
        <f>'将来負担比率（分子）の構造'!L$43</f>
        <v>1264</v>
      </c>
      <c r="L64" s="160"/>
      <c r="M64" s="160"/>
      <c r="N64" s="160">
        <f>'将来負担比率（分子）の構造'!M$43</f>
        <v>1153</v>
      </c>
      <c r="O64" s="160"/>
      <c r="P64" s="160"/>
    </row>
    <row r="65" spans="1:16" x14ac:dyDescent="0.15">
      <c r="A65" s="160" t="s">
        <v>25</v>
      </c>
      <c r="B65" s="160">
        <f>'将来負担比率（分子）の構造'!I$42</f>
        <v>19</v>
      </c>
      <c r="C65" s="160"/>
      <c r="D65" s="160"/>
      <c r="E65" s="160">
        <f>'将来負担比率（分子）の構造'!J$42</f>
        <v>16</v>
      </c>
      <c r="F65" s="160"/>
      <c r="G65" s="160"/>
      <c r="H65" s="160">
        <f>'将来負担比率（分子）の構造'!K$42</f>
        <v>11</v>
      </c>
      <c r="I65" s="160"/>
      <c r="J65" s="160"/>
      <c r="K65" s="160">
        <f>'将来負担比率（分子）の構造'!L$42</f>
        <v>7</v>
      </c>
      <c r="L65" s="160"/>
      <c r="M65" s="160"/>
      <c r="N65" s="160">
        <f>'将来負担比率（分子）の構造'!M$42</f>
        <v>3</v>
      </c>
      <c r="O65" s="160"/>
      <c r="P65" s="160"/>
    </row>
    <row r="66" spans="1:16" x14ac:dyDescent="0.15">
      <c r="A66" s="160" t="s">
        <v>24</v>
      </c>
      <c r="B66" s="160">
        <f>'将来負担比率（分子）の構造'!I$41</f>
        <v>5114</v>
      </c>
      <c r="C66" s="160"/>
      <c r="D66" s="160"/>
      <c r="E66" s="160">
        <f>'将来負担比率（分子）の構造'!J$41</f>
        <v>4964</v>
      </c>
      <c r="F66" s="160"/>
      <c r="G66" s="160"/>
      <c r="H66" s="160">
        <f>'将来負担比率（分子）の構造'!K$41</f>
        <v>4755</v>
      </c>
      <c r="I66" s="160"/>
      <c r="J66" s="160"/>
      <c r="K66" s="160">
        <f>'将来負担比率（分子）の構造'!L$41</f>
        <v>4526</v>
      </c>
      <c r="L66" s="160"/>
      <c r="M66" s="160"/>
      <c r="N66" s="160">
        <f>'将来負担比率（分子）の構造'!M$41</f>
        <v>5007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494</v>
      </c>
      <c r="C72" s="164">
        <f>基金残高に係る経年分析!G55</f>
        <v>304</v>
      </c>
      <c r="D72" s="164">
        <f>基金残高に係る経年分析!H55</f>
        <v>306</v>
      </c>
    </row>
    <row r="73" spans="1:16" x14ac:dyDescent="0.15">
      <c r="A73" s="163" t="s">
        <v>71</v>
      </c>
      <c r="B73" s="164">
        <f>基金残高に係る経年分析!F56</f>
        <v>754</v>
      </c>
      <c r="C73" s="164">
        <f>基金残高に係る経年分析!G56</f>
        <v>611</v>
      </c>
      <c r="D73" s="164">
        <f>基金残高に係る経年分析!H56</f>
        <v>447</v>
      </c>
    </row>
    <row r="74" spans="1:16" x14ac:dyDescent="0.15">
      <c r="A74" s="163" t="s">
        <v>72</v>
      </c>
      <c r="B74" s="164">
        <f>基金残高に係る経年分析!F57</f>
        <v>2246</v>
      </c>
      <c r="C74" s="164">
        <f>基金残高に係る経年分析!G57</f>
        <v>2302</v>
      </c>
      <c r="D74" s="164">
        <f>基金残高に係る経年分析!H57</f>
        <v>2343</v>
      </c>
    </row>
  </sheetData>
  <sheetProtection algorithmName="SHA-512" hashValue="ZyU9YPsgO2mQofPWFwcQydDfalAlQ6fIrceibxAFmLjn3EsgKbIH4aTsv0AlHH4pVjUzWoatRY00BkbKnakKAA==" saltValue="EGUrTquHhdKNuH/8duqh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40" zoomScaleNormal="4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512550</v>
      </c>
      <c r="S5" s="669"/>
      <c r="T5" s="669"/>
      <c r="U5" s="669"/>
      <c r="V5" s="669"/>
      <c r="W5" s="669"/>
      <c r="X5" s="669"/>
      <c r="Y5" s="715"/>
      <c r="Z5" s="733">
        <v>8</v>
      </c>
      <c r="AA5" s="733"/>
      <c r="AB5" s="733"/>
      <c r="AC5" s="733"/>
      <c r="AD5" s="734">
        <v>512550</v>
      </c>
      <c r="AE5" s="734"/>
      <c r="AF5" s="734"/>
      <c r="AG5" s="734"/>
      <c r="AH5" s="734"/>
      <c r="AI5" s="734"/>
      <c r="AJ5" s="734"/>
      <c r="AK5" s="734"/>
      <c r="AL5" s="716">
        <v>15.4</v>
      </c>
      <c r="AM5" s="685"/>
      <c r="AN5" s="685"/>
      <c r="AO5" s="717"/>
      <c r="AP5" s="702" t="s">
        <v>218</v>
      </c>
      <c r="AQ5" s="703"/>
      <c r="AR5" s="703"/>
      <c r="AS5" s="703"/>
      <c r="AT5" s="703"/>
      <c r="AU5" s="703"/>
      <c r="AV5" s="703"/>
      <c r="AW5" s="703"/>
      <c r="AX5" s="703"/>
      <c r="AY5" s="703"/>
      <c r="AZ5" s="703"/>
      <c r="BA5" s="703"/>
      <c r="BB5" s="703"/>
      <c r="BC5" s="703"/>
      <c r="BD5" s="703"/>
      <c r="BE5" s="703"/>
      <c r="BF5" s="704"/>
      <c r="BG5" s="609">
        <v>510624</v>
      </c>
      <c r="BH5" s="610"/>
      <c r="BI5" s="610"/>
      <c r="BJ5" s="610"/>
      <c r="BK5" s="610"/>
      <c r="BL5" s="610"/>
      <c r="BM5" s="610"/>
      <c r="BN5" s="611"/>
      <c r="BO5" s="665">
        <v>99.6</v>
      </c>
      <c r="BP5" s="665"/>
      <c r="BQ5" s="665"/>
      <c r="BR5" s="665"/>
      <c r="BS5" s="666" t="s">
        <v>166</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6" t="s">
        <v>222</v>
      </c>
      <c r="C6" s="607"/>
      <c r="D6" s="607"/>
      <c r="E6" s="607"/>
      <c r="F6" s="607"/>
      <c r="G6" s="607"/>
      <c r="H6" s="607"/>
      <c r="I6" s="607"/>
      <c r="J6" s="607"/>
      <c r="K6" s="607"/>
      <c r="L6" s="607"/>
      <c r="M6" s="607"/>
      <c r="N6" s="607"/>
      <c r="O6" s="607"/>
      <c r="P6" s="607"/>
      <c r="Q6" s="608"/>
      <c r="R6" s="609">
        <v>90525</v>
      </c>
      <c r="S6" s="610"/>
      <c r="T6" s="610"/>
      <c r="U6" s="610"/>
      <c r="V6" s="610"/>
      <c r="W6" s="610"/>
      <c r="X6" s="610"/>
      <c r="Y6" s="611"/>
      <c r="Z6" s="665">
        <v>1.4</v>
      </c>
      <c r="AA6" s="665"/>
      <c r="AB6" s="665"/>
      <c r="AC6" s="665"/>
      <c r="AD6" s="666">
        <v>90525</v>
      </c>
      <c r="AE6" s="666"/>
      <c r="AF6" s="666"/>
      <c r="AG6" s="666"/>
      <c r="AH6" s="666"/>
      <c r="AI6" s="666"/>
      <c r="AJ6" s="666"/>
      <c r="AK6" s="666"/>
      <c r="AL6" s="612">
        <v>2.7</v>
      </c>
      <c r="AM6" s="613"/>
      <c r="AN6" s="613"/>
      <c r="AO6" s="667"/>
      <c r="AP6" s="606" t="s">
        <v>223</v>
      </c>
      <c r="AQ6" s="607"/>
      <c r="AR6" s="607"/>
      <c r="AS6" s="607"/>
      <c r="AT6" s="607"/>
      <c r="AU6" s="607"/>
      <c r="AV6" s="607"/>
      <c r="AW6" s="607"/>
      <c r="AX6" s="607"/>
      <c r="AY6" s="607"/>
      <c r="AZ6" s="607"/>
      <c r="BA6" s="607"/>
      <c r="BB6" s="607"/>
      <c r="BC6" s="607"/>
      <c r="BD6" s="607"/>
      <c r="BE6" s="607"/>
      <c r="BF6" s="608"/>
      <c r="BG6" s="609">
        <v>510624</v>
      </c>
      <c r="BH6" s="610"/>
      <c r="BI6" s="610"/>
      <c r="BJ6" s="610"/>
      <c r="BK6" s="610"/>
      <c r="BL6" s="610"/>
      <c r="BM6" s="610"/>
      <c r="BN6" s="611"/>
      <c r="BO6" s="665">
        <v>99.6</v>
      </c>
      <c r="BP6" s="665"/>
      <c r="BQ6" s="665"/>
      <c r="BR6" s="665"/>
      <c r="BS6" s="666" t="s">
        <v>166</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9">
        <v>67428</v>
      </c>
      <c r="CS6" s="610"/>
      <c r="CT6" s="610"/>
      <c r="CU6" s="610"/>
      <c r="CV6" s="610"/>
      <c r="CW6" s="610"/>
      <c r="CX6" s="610"/>
      <c r="CY6" s="611"/>
      <c r="CZ6" s="716">
        <v>1.1000000000000001</v>
      </c>
      <c r="DA6" s="685"/>
      <c r="DB6" s="685"/>
      <c r="DC6" s="719"/>
      <c r="DD6" s="597" t="s">
        <v>121</v>
      </c>
      <c r="DE6" s="610"/>
      <c r="DF6" s="610"/>
      <c r="DG6" s="610"/>
      <c r="DH6" s="610"/>
      <c r="DI6" s="610"/>
      <c r="DJ6" s="610"/>
      <c r="DK6" s="610"/>
      <c r="DL6" s="610"/>
      <c r="DM6" s="610"/>
      <c r="DN6" s="610"/>
      <c r="DO6" s="610"/>
      <c r="DP6" s="611"/>
      <c r="DQ6" s="597">
        <v>67428</v>
      </c>
      <c r="DR6" s="610"/>
      <c r="DS6" s="610"/>
      <c r="DT6" s="610"/>
      <c r="DU6" s="610"/>
      <c r="DV6" s="610"/>
      <c r="DW6" s="610"/>
      <c r="DX6" s="610"/>
      <c r="DY6" s="610"/>
      <c r="DZ6" s="610"/>
      <c r="EA6" s="610"/>
      <c r="EB6" s="610"/>
      <c r="EC6" s="646"/>
    </row>
    <row r="7" spans="2:143" ht="11.25" customHeight="1" x14ac:dyDescent="0.15">
      <c r="B7" s="606" t="s">
        <v>225</v>
      </c>
      <c r="C7" s="607"/>
      <c r="D7" s="607"/>
      <c r="E7" s="607"/>
      <c r="F7" s="607"/>
      <c r="G7" s="607"/>
      <c r="H7" s="607"/>
      <c r="I7" s="607"/>
      <c r="J7" s="607"/>
      <c r="K7" s="607"/>
      <c r="L7" s="607"/>
      <c r="M7" s="607"/>
      <c r="N7" s="607"/>
      <c r="O7" s="607"/>
      <c r="P7" s="607"/>
      <c r="Q7" s="608"/>
      <c r="R7" s="609">
        <v>906</v>
      </c>
      <c r="S7" s="610"/>
      <c r="T7" s="610"/>
      <c r="U7" s="610"/>
      <c r="V7" s="610"/>
      <c r="W7" s="610"/>
      <c r="X7" s="610"/>
      <c r="Y7" s="611"/>
      <c r="Z7" s="665">
        <v>0</v>
      </c>
      <c r="AA7" s="665"/>
      <c r="AB7" s="665"/>
      <c r="AC7" s="665"/>
      <c r="AD7" s="666">
        <v>906</v>
      </c>
      <c r="AE7" s="666"/>
      <c r="AF7" s="666"/>
      <c r="AG7" s="666"/>
      <c r="AH7" s="666"/>
      <c r="AI7" s="666"/>
      <c r="AJ7" s="666"/>
      <c r="AK7" s="666"/>
      <c r="AL7" s="612">
        <v>0</v>
      </c>
      <c r="AM7" s="613"/>
      <c r="AN7" s="613"/>
      <c r="AO7" s="667"/>
      <c r="AP7" s="606" t="s">
        <v>226</v>
      </c>
      <c r="AQ7" s="607"/>
      <c r="AR7" s="607"/>
      <c r="AS7" s="607"/>
      <c r="AT7" s="607"/>
      <c r="AU7" s="607"/>
      <c r="AV7" s="607"/>
      <c r="AW7" s="607"/>
      <c r="AX7" s="607"/>
      <c r="AY7" s="607"/>
      <c r="AZ7" s="607"/>
      <c r="BA7" s="607"/>
      <c r="BB7" s="607"/>
      <c r="BC7" s="607"/>
      <c r="BD7" s="607"/>
      <c r="BE7" s="607"/>
      <c r="BF7" s="608"/>
      <c r="BG7" s="609">
        <v>229223</v>
      </c>
      <c r="BH7" s="610"/>
      <c r="BI7" s="610"/>
      <c r="BJ7" s="610"/>
      <c r="BK7" s="610"/>
      <c r="BL7" s="610"/>
      <c r="BM7" s="610"/>
      <c r="BN7" s="611"/>
      <c r="BO7" s="665">
        <v>44.7</v>
      </c>
      <c r="BP7" s="665"/>
      <c r="BQ7" s="665"/>
      <c r="BR7" s="665"/>
      <c r="BS7" s="666" t="s">
        <v>121</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9">
        <v>647022</v>
      </c>
      <c r="CS7" s="610"/>
      <c r="CT7" s="610"/>
      <c r="CU7" s="610"/>
      <c r="CV7" s="610"/>
      <c r="CW7" s="610"/>
      <c r="CX7" s="610"/>
      <c r="CY7" s="611"/>
      <c r="CZ7" s="665">
        <v>10.199999999999999</v>
      </c>
      <c r="DA7" s="665"/>
      <c r="DB7" s="665"/>
      <c r="DC7" s="665"/>
      <c r="DD7" s="597">
        <v>36468</v>
      </c>
      <c r="DE7" s="610"/>
      <c r="DF7" s="610"/>
      <c r="DG7" s="610"/>
      <c r="DH7" s="610"/>
      <c r="DI7" s="610"/>
      <c r="DJ7" s="610"/>
      <c r="DK7" s="610"/>
      <c r="DL7" s="610"/>
      <c r="DM7" s="610"/>
      <c r="DN7" s="610"/>
      <c r="DO7" s="610"/>
      <c r="DP7" s="611"/>
      <c r="DQ7" s="597">
        <v>548113</v>
      </c>
      <c r="DR7" s="610"/>
      <c r="DS7" s="610"/>
      <c r="DT7" s="610"/>
      <c r="DU7" s="610"/>
      <c r="DV7" s="610"/>
      <c r="DW7" s="610"/>
      <c r="DX7" s="610"/>
      <c r="DY7" s="610"/>
      <c r="DZ7" s="610"/>
      <c r="EA7" s="610"/>
      <c r="EB7" s="610"/>
      <c r="EC7" s="646"/>
    </row>
    <row r="8" spans="2:143" ht="11.25" customHeight="1" x14ac:dyDescent="0.15">
      <c r="B8" s="606" t="s">
        <v>228</v>
      </c>
      <c r="C8" s="607"/>
      <c r="D8" s="607"/>
      <c r="E8" s="607"/>
      <c r="F8" s="607"/>
      <c r="G8" s="607"/>
      <c r="H8" s="607"/>
      <c r="I8" s="607"/>
      <c r="J8" s="607"/>
      <c r="K8" s="607"/>
      <c r="L8" s="607"/>
      <c r="M8" s="607"/>
      <c r="N8" s="607"/>
      <c r="O8" s="607"/>
      <c r="P8" s="607"/>
      <c r="Q8" s="608"/>
      <c r="R8" s="609">
        <v>1282</v>
      </c>
      <c r="S8" s="610"/>
      <c r="T8" s="610"/>
      <c r="U8" s="610"/>
      <c r="V8" s="610"/>
      <c r="W8" s="610"/>
      <c r="X8" s="610"/>
      <c r="Y8" s="611"/>
      <c r="Z8" s="665">
        <v>0</v>
      </c>
      <c r="AA8" s="665"/>
      <c r="AB8" s="665"/>
      <c r="AC8" s="665"/>
      <c r="AD8" s="666">
        <v>1282</v>
      </c>
      <c r="AE8" s="666"/>
      <c r="AF8" s="666"/>
      <c r="AG8" s="666"/>
      <c r="AH8" s="666"/>
      <c r="AI8" s="666"/>
      <c r="AJ8" s="666"/>
      <c r="AK8" s="666"/>
      <c r="AL8" s="612">
        <v>0</v>
      </c>
      <c r="AM8" s="613"/>
      <c r="AN8" s="613"/>
      <c r="AO8" s="667"/>
      <c r="AP8" s="606" t="s">
        <v>229</v>
      </c>
      <c r="AQ8" s="607"/>
      <c r="AR8" s="607"/>
      <c r="AS8" s="607"/>
      <c r="AT8" s="607"/>
      <c r="AU8" s="607"/>
      <c r="AV8" s="607"/>
      <c r="AW8" s="607"/>
      <c r="AX8" s="607"/>
      <c r="AY8" s="607"/>
      <c r="AZ8" s="607"/>
      <c r="BA8" s="607"/>
      <c r="BB8" s="607"/>
      <c r="BC8" s="607"/>
      <c r="BD8" s="607"/>
      <c r="BE8" s="607"/>
      <c r="BF8" s="608"/>
      <c r="BG8" s="609">
        <v>8834</v>
      </c>
      <c r="BH8" s="610"/>
      <c r="BI8" s="610"/>
      <c r="BJ8" s="610"/>
      <c r="BK8" s="610"/>
      <c r="BL8" s="610"/>
      <c r="BM8" s="610"/>
      <c r="BN8" s="611"/>
      <c r="BO8" s="665">
        <v>1.7</v>
      </c>
      <c r="BP8" s="665"/>
      <c r="BQ8" s="665"/>
      <c r="BR8" s="665"/>
      <c r="BS8" s="597" t="s">
        <v>121</v>
      </c>
      <c r="BT8" s="610"/>
      <c r="BU8" s="610"/>
      <c r="BV8" s="610"/>
      <c r="BW8" s="610"/>
      <c r="BX8" s="610"/>
      <c r="BY8" s="610"/>
      <c r="BZ8" s="610"/>
      <c r="CA8" s="610"/>
      <c r="CB8" s="646"/>
      <c r="CD8" s="647" t="s">
        <v>230</v>
      </c>
      <c r="CE8" s="644"/>
      <c r="CF8" s="644"/>
      <c r="CG8" s="644"/>
      <c r="CH8" s="644"/>
      <c r="CI8" s="644"/>
      <c r="CJ8" s="644"/>
      <c r="CK8" s="644"/>
      <c r="CL8" s="644"/>
      <c r="CM8" s="644"/>
      <c r="CN8" s="644"/>
      <c r="CO8" s="644"/>
      <c r="CP8" s="644"/>
      <c r="CQ8" s="645"/>
      <c r="CR8" s="609">
        <v>1233975</v>
      </c>
      <c r="CS8" s="610"/>
      <c r="CT8" s="610"/>
      <c r="CU8" s="610"/>
      <c r="CV8" s="610"/>
      <c r="CW8" s="610"/>
      <c r="CX8" s="610"/>
      <c r="CY8" s="611"/>
      <c r="CZ8" s="665">
        <v>19.5</v>
      </c>
      <c r="DA8" s="665"/>
      <c r="DB8" s="665"/>
      <c r="DC8" s="665"/>
      <c r="DD8" s="597">
        <v>44214</v>
      </c>
      <c r="DE8" s="610"/>
      <c r="DF8" s="610"/>
      <c r="DG8" s="610"/>
      <c r="DH8" s="610"/>
      <c r="DI8" s="610"/>
      <c r="DJ8" s="610"/>
      <c r="DK8" s="610"/>
      <c r="DL8" s="610"/>
      <c r="DM8" s="610"/>
      <c r="DN8" s="610"/>
      <c r="DO8" s="610"/>
      <c r="DP8" s="611"/>
      <c r="DQ8" s="597">
        <v>674693</v>
      </c>
      <c r="DR8" s="610"/>
      <c r="DS8" s="610"/>
      <c r="DT8" s="610"/>
      <c r="DU8" s="610"/>
      <c r="DV8" s="610"/>
      <c r="DW8" s="610"/>
      <c r="DX8" s="610"/>
      <c r="DY8" s="610"/>
      <c r="DZ8" s="610"/>
      <c r="EA8" s="610"/>
      <c r="EB8" s="610"/>
      <c r="EC8" s="646"/>
    </row>
    <row r="9" spans="2:143" ht="11.25" customHeight="1" x14ac:dyDescent="0.15">
      <c r="B9" s="606" t="s">
        <v>231</v>
      </c>
      <c r="C9" s="607"/>
      <c r="D9" s="607"/>
      <c r="E9" s="607"/>
      <c r="F9" s="607"/>
      <c r="G9" s="607"/>
      <c r="H9" s="607"/>
      <c r="I9" s="607"/>
      <c r="J9" s="607"/>
      <c r="K9" s="607"/>
      <c r="L9" s="607"/>
      <c r="M9" s="607"/>
      <c r="N9" s="607"/>
      <c r="O9" s="607"/>
      <c r="P9" s="607"/>
      <c r="Q9" s="608"/>
      <c r="R9" s="609">
        <v>1294</v>
      </c>
      <c r="S9" s="610"/>
      <c r="T9" s="610"/>
      <c r="U9" s="610"/>
      <c r="V9" s="610"/>
      <c r="W9" s="610"/>
      <c r="X9" s="610"/>
      <c r="Y9" s="611"/>
      <c r="Z9" s="665">
        <v>0</v>
      </c>
      <c r="AA9" s="665"/>
      <c r="AB9" s="665"/>
      <c r="AC9" s="665"/>
      <c r="AD9" s="666">
        <v>1294</v>
      </c>
      <c r="AE9" s="666"/>
      <c r="AF9" s="666"/>
      <c r="AG9" s="666"/>
      <c r="AH9" s="666"/>
      <c r="AI9" s="666"/>
      <c r="AJ9" s="666"/>
      <c r="AK9" s="666"/>
      <c r="AL9" s="612">
        <v>0</v>
      </c>
      <c r="AM9" s="613"/>
      <c r="AN9" s="613"/>
      <c r="AO9" s="667"/>
      <c r="AP9" s="606" t="s">
        <v>232</v>
      </c>
      <c r="AQ9" s="607"/>
      <c r="AR9" s="607"/>
      <c r="AS9" s="607"/>
      <c r="AT9" s="607"/>
      <c r="AU9" s="607"/>
      <c r="AV9" s="607"/>
      <c r="AW9" s="607"/>
      <c r="AX9" s="607"/>
      <c r="AY9" s="607"/>
      <c r="AZ9" s="607"/>
      <c r="BA9" s="607"/>
      <c r="BB9" s="607"/>
      <c r="BC9" s="607"/>
      <c r="BD9" s="607"/>
      <c r="BE9" s="607"/>
      <c r="BF9" s="608"/>
      <c r="BG9" s="609">
        <v>190799</v>
      </c>
      <c r="BH9" s="610"/>
      <c r="BI9" s="610"/>
      <c r="BJ9" s="610"/>
      <c r="BK9" s="610"/>
      <c r="BL9" s="610"/>
      <c r="BM9" s="610"/>
      <c r="BN9" s="611"/>
      <c r="BO9" s="665">
        <v>37.200000000000003</v>
      </c>
      <c r="BP9" s="665"/>
      <c r="BQ9" s="665"/>
      <c r="BR9" s="665"/>
      <c r="BS9" s="597" t="s">
        <v>233</v>
      </c>
      <c r="BT9" s="610"/>
      <c r="BU9" s="610"/>
      <c r="BV9" s="610"/>
      <c r="BW9" s="610"/>
      <c r="BX9" s="610"/>
      <c r="BY9" s="610"/>
      <c r="BZ9" s="610"/>
      <c r="CA9" s="610"/>
      <c r="CB9" s="646"/>
      <c r="CD9" s="647" t="s">
        <v>234</v>
      </c>
      <c r="CE9" s="644"/>
      <c r="CF9" s="644"/>
      <c r="CG9" s="644"/>
      <c r="CH9" s="644"/>
      <c r="CI9" s="644"/>
      <c r="CJ9" s="644"/>
      <c r="CK9" s="644"/>
      <c r="CL9" s="644"/>
      <c r="CM9" s="644"/>
      <c r="CN9" s="644"/>
      <c r="CO9" s="644"/>
      <c r="CP9" s="644"/>
      <c r="CQ9" s="645"/>
      <c r="CR9" s="609">
        <v>797349</v>
      </c>
      <c r="CS9" s="610"/>
      <c r="CT9" s="610"/>
      <c r="CU9" s="610"/>
      <c r="CV9" s="610"/>
      <c r="CW9" s="610"/>
      <c r="CX9" s="610"/>
      <c r="CY9" s="611"/>
      <c r="CZ9" s="665">
        <v>12.6</v>
      </c>
      <c r="DA9" s="665"/>
      <c r="DB9" s="665"/>
      <c r="DC9" s="665"/>
      <c r="DD9" s="597">
        <v>92382</v>
      </c>
      <c r="DE9" s="610"/>
      <c r="DF9" s="610"/>
      <c r="DG9" s="610"/>
      <c r="DH9" s="610"/>
      <c r="DI9" s="610"/>
      <c r="DJ9" s="610"/>
      <c r="DK9" s="610"/>
      <c r="DL9" s="610"/>
      <c r="DM9" s="610"/>
      <c r="DN9" s="610"/>
      <c r="DO9" s="610"/>
      <c r="DP9" s="611"/>
      <c r="DQ9" s="597">
        <v>664914</v>
      </c>
      <c r="DR9" s="610"/>
      <c r="DS9" s="610"/>
      <c r="DT9" s="610"/>
      <c r="DU9" s="610"/>
      <c r="DV9" s="610"/>
      <c r="DW9" s="610"/>
      <c r="DX9" s="610"/>
      <c r="DY9" s="610"/>
      <c r="DZ9" s="610"/>
      <c r="EA9" s="610"/>
      <c r="EB9" s="610"/>
      <c r="EC9" s="646"/>
    </row>
    <row r="10" spans="2:143" ht="11.25" customHeight="1" x14ac:dyDescent="0.15">
      <c r="B10" s="606" t="s">
        <v>235</v>
      </c>
      <c r="C10" s="607"/>
      <c r="D10" s="607"/>
      <c r="E10" s="607"/>
      <c r="F10" s="607"/>
      <c r="G10" s="607"/>
      <c r="H10" s="607"/>
      <c r="I10" s="607"/>
      <c r="J10" s="607"/>
      <c r="K10" s="607"/>
      <c r="L10" s="607"/>
      <c r="M10" s="607"/>
      <c r="N10" s="607"/>
      <c r="O10" s="607"/>
      <c r="P10" s="607"/>
      <c r="Q10" s="608"/>
      <c r="R10" s="609" t="s">
        <v>121</v>
      </c>
      <c r="S10" s="610"/>
      <c r="T10" s="610"/>
      <c r="U10" s="610"/>
      <c r="V10" s="610"/>
      <c r="W10" s="610"/>
      <c r="X10" s="610"/>
      <c r="Y10" s="611"/>
      <c r="Z10" s="665" t="s">
        <v>121</v>
      </c>
      <c r="AA10" s="665"/>
      <c r="AB10" s="665"/>
      <c r="AC10" s="665"/>
      <c r="AD10" s="666" t="s">
        <v>121</v>
      </c>
      <c r="AE10" s="666"/>
      <c r="AF10" s="666"/>
      <c r="AG10" s="666"/>
      <c r="AH10" s="666"/>
      <c r="AI10" s="666"/>
      <c r="AJ10" s="666"/>
      <c r="AK10" s="666"/>
      <c r="AL10" s="612" t="s">
        <v>166</v>
      </c>
      <c r="AM10" s="613"/>
      <c r="AN10" s="613"/>
      <c r="AO10" s="667"/>
      <c r="AP10" s="606" t="s">
        <v>236</v>
      </c>
      <c r="AQ10" s="607"/>
      <c r="AR10" s="607"/>
      <c r="AS10" s="607"/>
      <c r="AT10" s="607"/>
      <c r="AU10" s="607"/>
      <c r="AV10" s="607"/>
      <c r="AW10" s="607"/>
      <c r="AX10" s="607"/>
      <c r="AY10" s="607"/>
      <c r="AZ10" s="607"/>
      <c r="BA10" s="607"/>
      <c r="BB10" s="607"/>
      <c r="BC10" s="607"/>
      <c r="BD10" s="607"/>
      <c r="BE10" s="607"/>
      <c r="BF10" s="608"/>
      <c r="BG10" s="609">
        <v>15652</v>
      </c>
      <c r="BH10" s="610"/>
      <c r="BI10" s="610"/>
      <c r="BJ10" s="610"/>
      <c r="BK10" s="610"/>
      <c r="BL10" s="610"/>
      <c r="BM10" s="610"/>
      <c r="BN10" s="611"/>
      <c r="BO10" s="665">
        <v>3.1</v>
      </c>
      <c r="BP10" s="665"/>
      <c r="BQ10" s="665"/>
      <c r="BR10" s="665"/>
      <c r="BS10" s="597" t="s">
        <v>121</v>
      </c>
      <c r="BT10" s="610"/>
      <c r="BU10" s="610"/>
      <c r="BV10" s="610"/>
      <c r="BW10" s="610"/>
      <c r="BX10" s="610"/>
      <c r="BY10" s="610"/>
      <c r="BZ10" s="610"/>
      <c r="CA10" s="610"/>
      <c r="CB10" s="646"/>
      <c r="CD10" s="647" t="s">
        <v>237</v>
      </c>
      <c r="CE10" s="644"/>
      <c r="CF10" s="644"/>
      <c r="CG10" s="644"/>
      <c r="CH10" s="644"/>
      <c r="CI10" s="644"/>
      <c r="CJ10" s="644"/>
      <c r="CK10" s="644"/>
      <c r="CL10" s="644"/>
      <c r="CM10" s="644"/>
      <c r="CN10" s="644"/>
      <c r="CO10" s="644"/>
      <c r="CP10" s="644"/>
      <c r="CQ10" s="645"/>
      <c r="CR10" s="609">
        <v>320</v>
      </c>
      <c r="CS10" s="610"/>
      <c r="CT10" s="610"/>
      <c r="CU10" s="610"/>
      <c r="CV10" s="610"/>
      <c r="CW10" s="610"/>
      <c r="CX10" s="610"/>
      <c r="CY10" s="611"/>
      <c r="CZ10" s="665">
        <v>0</v>
      </c>
      <c r="DA10" s="665"/>
      <c r="DB10" s="665"/>
      <c r="DC10" s="665"/>
      <c r="DD10" s="597" t="s">
        <v>121</v>
      </c>
      <c r="DE10" s="610"/>
      <c r="DF10" s="610"/>
      <c r="DG10" s="610"/>
      <c r="DH10" s="610"/>
      <c r="DI10" s="610"/>
      <c r="DJ10" s="610"/>
      <c r="DK10" s="610"/>
      <c r="DL10" s="610"/>
      <c r="DM10" s="610"/>
      <c r="DN10" s="610"/>
      <c r="DO10" s="610"/>
      <c r="DP10" s="611"/>
      <c r="DQ10" s="597">
        <v>320</v>
      </c>
      <c r="DR10" s="610"/>
      <c r="DS10" s="610"/>
      <c r="DT10" s="610"/>
      <c r="DU10" s="610"/>
      <c r="DV10" s="610"/>
      <c r="DW10" s="610"/>
      <c r="DX10" s="610"/>
      <c r="DY10" s="610"/>
      <c r="DZ10" s="610"/>
      <c r="EA10" s="610"/>
      <c r="EB10" s="610"/>
      <c r="EC10" s="646"/>
    </row>
    <row r="11" spans="2:143" ht="11.25" customHeight="1" x14ac:dyDescent="0.15">
      <c r="B11" s="606" t="s">
        <v>238</v>
      </c>
      <c r="C11" s="607"/>
      <c r="D11" s="607"/>
      <c r="E11" s="607"/>
      <c r="F11" s="607"/>
      <c r="G11" s="607"/>
      <c r="H11" s="607"/>
      <c r="I11" s="607"/>
      <c r="J11" s="607"/>
      <c r="K11" s="607"/>
      <c r="L11" s="607"/>
      <c r="M11" s="607"/>
      <c r="N11" s="607"/>
      <c r="O11" s="607"/>
      <c r="P11" s="607"/>
      <c r="Q11" s="608"/>
      <c r="R11" s="609" t="s">
        <v>121</v>
      </c>
      <c r="S11" s="610"/>
      <c r="T11" s="610"/>
      <c r="U11" s="610"/>
      <c r="V11" s="610"/>
      <c r="W11" s="610"/>
      <c r="X11" s="610"/>
      <c r="Y11" s="611"/>
      <c r="Z11" s="665" t="s">
        <v>121</v>
      </c>
      <c r="AA11" s="665"/>
      <c r="AB11" s="665"/>
      <c r="AC11" s="665"/>
      <c r="AD11" s="666" t="s">
        <v>233</v>
      </c>
      <c r="AE11" s="666"/>
      <c r="AF11" s="666"/>
      <c r="AG11" s="666"/>
      <c r="AH11" s="666"/>
      <c r="AI11" s="666"/>
      <c r="AJ11" s="666"/>
      <c r="AK11" s="666"/>
      <c r="AL11" s="612" t="s">
        <v>121</v>
      </c>
      <c r="AM11" s="613"/>
      <c r="AN11" s="613"/>
      <c r="AO11" s="667"/>
      <c r="AP11" s="606" t="s">
        <v>239</v>
      </c>
      <c r="AQ11" s="607"/>
      <c r="AR11" s="607"/>
      <c r="AS11" s="607"/>
      <c r="AT11" s="607"/>
      <c r="AU11" s="607"/>
      <c r="AV11" s="607"/>
      <c r="AW11" s="607"/>
      <c r="AX11" s="607"/>
      <c r="AY11" s="607"/>
      <c r="AZ11" s="607"/>
      <c r="BA11" s="607"/>
      <c r="BB11" s="607"/>
      <c r="BC11" s="607"/>
      <c r="BD11" s="607"/>
      <c r="BE11" s="607"/>
      <c r="BF11" s="608"/>
      <c r="BG11" s="609">
        <v>13938</v>
      </c>
      <c r="BH11" s="610"/>
      <c r="BI11" s="610"/>
      <c r="BJ11" s="610"/>
      <c r="BK11" s="610"/>
      <c r="BL11" s="610"/>
      <c r="BM11" s="610"/>
      <c r="BN11" s="611"/>
      <c r="BO11" s="665">
        <v>2.7</v>
      </c>
      <c r="BP11" s="665"/>
      <c r="BQ11" s="665"/>
      <c r="BR11" s="665"/>
      <c r="BS11" s="597" t="s">
        <v>233</v>
      </c>
      <c r="BT11" s="610"/>
      <c r="BU11" s="610"/>
      <c r="BV11" s="610"/>
      <c r="BW11" s="610"/>
      <c r="BX11" s="610"/>
      <c r="BY11" s="610"/>
      <c r="BZ11" s="610"/>
      <c r="CA11" s="610"/>
      <c r="CB11" s="646"/>
      <c r="CD11" s="647" t="s">
        <v>240</v>
      </c>
      <c r="CE11" s="644"/>
      <c r="CF11" s="644"/>
      <c r="CG11" s="644"/>
      <c r="CH11" s="644"/>
      <c r="CI11" s="644"/>
      <c r="CJ11" s="644"/>
      <c r="CK11" s="644"/>
      <c r="CL11" s="644"/>
      <c r="CM11" s="644"/>
      <c r="CN11" s="644"/>
      <c r="CO11" s="644"/>
      <c r="CP11" s="644"/>
      <c r="CQ11" s="645"/>
      <c r="CR11" s="609">
        <v>639208</v>
      </c>
      <c r="CS11" s="610"/>
      <c r="CT11" s="610"/>
      <c r="CU11" s="610"/>
      <c r="CV11" s="610"/>
      <c r="CW11" s="610"/>
      <c r="CX11" s="610"/>
      <c r="CY11" s="611"/>
      <c r="CZ11" s="665">
        <v>10.1</v>
      </c>
      <c r="DA11" s="665"/>
      <c r="DB11" s="665"/>
      <c r="DC11" s="665"/>
      <c r="DD11" s="597">
        <v>227592</v>
      </c>
      <c r="DE11" s="610"/>
      <c r="DF11" s="610"/>
      <c r="DG11" s="610"/>
      <c r="DH11" s="610"/>
      <c r="DI11" s="610"/>
      <c r="DJ11" s="610"/>
      <c r="DK11" s="610"/>
      <c r="DL11" s="610"/>
      <c r="DM11" s="610"/>
      <c r="DN11" s="610"/>
      <c r="DO11" s="610"/>
      <c r="DP11" s="611"/>
      <c r="DQ11" s="597">
        <v>309941</v>
      </c>
      <c r="DR11" s="610"/>
      <c r="DS11" s="610"/>
      <c r="DT11" s="610"/>
      <c r="DU11" s="610"/>
      <c r="DV11" s="610"/>
      <c r="DW11" s="610"/>
      <c r="DX11" s="610"/>
      <c r="DY11" s="610"/>
      <c r="DZ11" s="610"/>
      <c r="EA11" s="610"/>
      <c r="EB11" s="610"/>
      <c r="EC11" s="646"/>
    </row>
    <row r="12" spans="2:143" ht="11.25" customHeight="1" x14ac:dyDescent="0.15">
      <c r="B12" s="606" t="s">
        <v>241</v>
      </c>
      <c r="C12" s="607"/>
      <c r="D12" s="607"/>
      <c r="E12" s="607"/>
      <c r="F12" s="607"/>
      <c r="G12" s="607"/>
      <c r="H12" s="607"/>
      <c r="I12" s="607"/>
      <c r="J12" s="607"/>
      <c r="K12" s="607"/>
      <c r="L12" s="607"/>
      <c r="M12" s="607"/>
      <c r="N12" s="607"/>
      <c r="O12" s="607"/>
      <c r="P12" s="607"/>
      <c r="Q12" s="608"/>
      <c r="R12" s="609">
        <v>105395</v>
      </c>
      <c r="S12" s="610"/>
      <c r="T12" s="610"/>
      <c r="U12" s="610"/>
      <c r="V12" s="610"/>
      <c r="W12" s="610"/>
      <c r="X12" s="610"/>
      <c r="Y12" s="611"/>
      <c r="Z12" s="665">
        <v>1.7</v>
      </c>
      <c r="AA12" s="665"/>
      <c r="AB12" s="665"/>
      <c r="AC12" s="665"/>
      <c r="AD12" s="666">
        <v>105395</v>
      </c>
      <c r="AE12" s="666"/>
      <c r="AF12" s="666"/>
      <c r="AG12" s="666"/>
      <c r="AH12" s="666"/>
      <c r="AI12" s="666"/>
      <c r="AJ12" s="666"/>
      <c r="AK12" s="666"/>
      <c r="AL12" s="612">
        <v>3.2</v>
      </c>
      <c r="AM12" s="613"/>
      <c r="AN12" s="613"/>
      <c r="AO12" s="667"/>
      <c r="AP12" s="606" t="s">
        <v>242</v>
      </c>
      <c r="AQ12" s="607"/>
      <c r="AR12" s="607"/>
      <c r="AS12" s="607"/>
      <c r="AT12" s="607"/>
      <c r="AU12" s="607"/>
      <c r="AV12" s="607"/>
      <c r="AW12" s="607"/>
      <c r="AX12" s="607"/>
      <c r="AY12" s="607"/>
      <c r="AZ12" s="607"/>
      <c r="BA12" s="607"/>
      <c r="BB12" s="607"/>
      <c r="BC12" s="607"/>
      <c r="BD12" s="607"/>
      <c r="BE12" s="607"/>
      <c r="BF12" s="608"/>
      <c r="BG12" s="609">
        <v>222868</v>
      </c>
      <c r="BH12" s="610"/>
      <c r="BI12" s="610"/>
      <c r="BJ12" s="610"/>
      <c r="BK12" s="610"/>
      <c r="BL12" s="610"/>
      <c r="BM12" s="610"/>
      <c r="BN12" s="611"/>
      <c r="BO12" s="665">
        <v>43.5</v>
      </c>
      <c r="BP12" s="665"/>
      <c r="BQ12" s="665"/>
      <c r="BR12" s="665"/>
      <c r="BS12" s="597" t="s">
        <v>121</v>
      </c>
      <c r="BT12" s="610"/>
      <c r="BU12" s="610"/>
      <c r="BV12" s="610"/>
      <c r="BW12" s="610"/>
      <c r="BX12" s="610"/>
      <c r="BY12" s="610"/>
      <c r="BZ12" s="610"/>
      <c r="CA12" s="610"/>
      <c r="CB12" s="646"/>
      <c r="CD12" s="647" t="s">
        <v>243</v>
      </c>
      <c r="CE12" s="644"/>
      <c r="CF12" s="644"/>
      <c r="CG12" s="644"/>
      <c r="CH12" s="644"/>
      <c r="CI12" s="644"/>
      <c r="CJ12" s="644"/>
      <c r="CK12" s="644"/>
      <c r="CL12" s="644"/>
      <c r="CM12" s="644"/>
      <c r="CN12" s="644"/>
      <c r="CO12" s="644"/>
      <c r="CP12" s="644"/>
      <c r="CQ12" s="645"/>
      <c r="CR12" s="609">
        <v>323938</v>
      </c>
      <c r="CS12" s="610"/>
      <c r="CT12" s="610"/>
      <c r="CU12" s="610"/>
      <c r="CV12" s="610"/>
      <c r="CW12" s="610"/>
      <c r="CX12" s="610"/>
      <c r="CY12" s="611"/>
      <c r="CZ12" s="665">
        <v>5.0999999999999996</v>
      </c>
      <c r="DA12" s="665"/>
      <c r="DB12" s="665"/>
      <c r="DC12" s="665"/>
      <c r="DD12" s="597">
        <v>134267</v>
      </c>
      <c r="DE12" s="610"/>
      <c r="DF12" s="610"/>
      <c r="DG12" s="610"/>
      <c r="DH12" s="610"/>
      <c r="DI12" s="610"/>
      <c r="DJ12" s="610"/>
      <c r="DK12" s="610"/>
      <c r="DL12" s="610"/>
      <c r="DM12" s="610"/>
      <c r="DN12" s="610"/>
      <c r="DO12" s="610"/>
      <c r="DP12" s="611"/>
      <c r="DQ12" s="597">
        <v>153406</v>
      </c>
      <c r="DR12" s="610"/>
      <c r="DS12" s="610"/>
      <c r="DT12" s="610"/>
      <c r="DU12" s="610"/>
      <c r="DV12" s="610"/>
      <c r="DW12" s="610"/>
      <c r="DX12" s="610"/>
      <c r="DY12" s="610"/>
      <c r="DZ12" s="610"/>
      <c r="EA12" s="610"/>
      <c r="EB12" s="610"/>
      <c r="EC12" s="646"/>
    </row>
    <row r="13" spans="2:143" ht="11.25" customHeight="1" x14ac:dyDescent="0.15">
      <c r="B13" s="606" t="s">
        <v>244</v>
      </c>
      <c r="C13" s="607"/>
      <c r="D13" s="607"/>
      <c r="E13" s="607"/>
      <c r="F13" s="607"/>
      <c r="G13" s="607"/>
      <c r="H13" s="607"/>
      <c r="I13" s="607"/>
      <c r="J13" s="607"/>
      <c r="K13" s="607"/>
      <c r="L13" s="607"/>
      <c r="M13" s="607"/>
      <c r="N13" s="607"/>
      <c r="O13" s="607"/>
      <c r="P13" s="607"/>
      <c r="Q13" s="608"/>
      <c r="R13" s="609" t="s">
        <v>121</v>
      </c>
      <c r="S13" s="610"/>
      <c r="T13" s="610"/>
      <c r="U13" s="610"/>
      <c r="V13" s="610"/>
      <c r="W13" s="610"/>
      <c r="X13" s="610"/>
      <c r="Y13" s="611"/>
      <c r="Z13" s="665" t="s">
        <v>121</v>
      </c>
      <c r="AA13" s="665"/>
      <c r="AB13" s="665"/>
      <c r="AC13" s="665"/>
      <c r="AD13" s="666" t="s">
        <v>233</v>
      </c>
      <c r="AE13" s="666"/>
      <c r="AF13" s="666"/>
      <c r="AG13" s="666"/>
      <c r="AH13" s="666"/>
      <c r="AI13" s="666"/>
      <c r="AJ13" s="666"/>
      <c r="AK13" s="666"/>
      <c r="AL13" s="612" t="s">
        <v>121</v>
      </c>
      <c r="AM13" s="613"/>
      <c r="AN13" s="613"/>
      <c r="AO13" s="667"/>
      <c r="AP13" s="606" t="s">
        <v>245</v>
      </c>
      <c r="AQ13" s="607"/>
      <c r="AR13" s="607"/>
      <c r="AS13" s="607"/>
      <c r="AT13" s="607"/>
      <c r="AU13" s="607"/>
      <c r="AV13" s="607"/>
      <c r="AW13" s="607"/>
      <c r="AX13" s="607"/>
      <c r="AY13" s="607"/>
      <c r="AZ13" s="607"/>
      <c r="BA13" s="607"/>
      <c r="BB13" s="607"/>
      <c r="BC13" s="607"/>
      <c r="BD13" s="607"/>
      <c r="BE13" s="607"/>
      <c r="BF13" s="608"/>
      <c r="BG13" s="609">
        <v>218482</v>
      </c>
      <c r="BH13" s="610"/>
      <c r="BI13" s="610"/>
      <c r="BJ13" s="610"/>
      <c r="BK13" s="610"/>
      <c r="BL13" s="610"/>
      <c r="BM13" s="610"/>
      <c r="BN13" s="611"/>
      <c r="BO13" s="665">
        <v>42.6</v>
      </c>
      <c r="BP13" s="665"/>
      <c r="BQ13" s="665"/>
      <c r="BR13" s="665"/>
      <c r="BS13" s="597" t="s">
        <v>121</v>
      </c>
      <c r="BT13" s="610"/>
      <c r="BU13" s="610"/>
      <c r="BV13" s="610"/>
      <c r="BW13" s="610"/>
      <c r="BX13" s="610"/>
      <c r="BY13" s="610"/>
      <c r="BZ13" s="610"/>
      <c r="CA13" s="610"/>
      <c r="CB13" s="646"/>
      <c r="CD13" s="647" t="s">
        <v>246</v>
      </c>
      <c r="CE13" s="644"/>
      <c r="CF13" s="644"/>
      <c r="CG13" s="644"/>
      <c r="CH13" s="644"/>
      <c r="CI13" s="644"/>
      <c r="CJ13" s="644"/>
      <c r="CK13" s="644"/>
      <c r="CL13" s="644"/>
      <c r="CM13" s="644"/>
      <c r="CN13" s="644"/>
      <c r="CO13" s="644"/>
      <c r="CP13" s="644"/>
      <c r="CQ13" s="645"/>
      <c r="CR13" s="609">
        <v>627290</v>
      </c>
      <c r="CS13" s="610"/>
      <c r="CT13" s="610"/>
      <c r="CU13" s="610"/>
      <c r="CV13" s="610"/>
      <c r="CW13" s="610"/>
      <c r="CX13" s="610"/>
      <c r="CY13" s="611"/>
      <c r="CZ13" s="665">
        <v>9.9</v>
      </c>
      <c r="DA13" s="665"/>
      <c r="DB13" s="665"/>
      <c r="DC13" s="665"/>
      <c r="DD13" s="597">
        <v>234433</v>
      </c>
      <c r="DE13" s="610"/>
      <c r="DF13" s="610"/>
      <c r="DG13" s="610"/>
      <c r="DH13" s="610"/>
      <c r="DI13" s="610"/>
      <c r="DJ13" s="610"/>
      <c r="DK13" s="610"/>
      <c r="DL13" s="610"/>
      <c r="DM13" s="610"/>
      <c r="DN13" s="610"/>
      <c r="DO13" s="610"/>
      <c r="DP13" s="611"/>
      <c r="DQ13" s="597">
        <v>450245</v>
      </c>
      <c r="DR13" s="610"/>
      <c r="DS13" s="610"/>
      <c r="DT13" s="610"/>
      <c r="DU13" s="610"/>
      <c r="DV13" s="610"/>
      <c r="DW13" s="610"/>
      <c r="DX13" s="610"/>
      <c r="DY13" s="610"/>
      <c r="DZ13" s="610"/>
      <c r="EA13" s="610"/>
      <c r="EB13" s="610"/>
      <c r="EC13" s="646"/>
    </row>
    <row r="14" spans="2:143" ht="11.25" customHeight="1" x14ac:dyDescent="0.15">
      <c r="B14" s="606" t="s">
        <v>247</v>
      </c>
      <c r="C14" s="607"/>
      <c r="D14" s="607"/>
      <c r="E14" s="607"/>
      <c r="F14" s="607"/>
      <c r="G14" s="607"/>
      <c r="H14" s="607"/>
      <c r="I14" s="607"/>
      <c r="J14" s="607"/>
      <c r="K14" s="607"/>
      <c r="L14" s="607"/>
      <c r="M14" s="607"/>
      <c r="N14" s="607"/>
      <c r="O14" s="607"/>
      <c r="P14" s="607"/>
      <c r="Q14" s="608"/>
      <c r="R14" s="609" t="s">
        <v>121</v>
      </c>
      <c r="S14" s="610"/>
      <c r="T14" s="610"/>
      <c r="U14" s="610"/>
      <c r="V14" s="610"/>
      <c r="W14" s="610"/>
      <c r="X14" s="610"/>
      <c r="Y14" s="611"/>
      <c r="Z14" s="665" t="s">
        <v>121</v>
      </c>
      <c r="AA14" s="665"/>
      <c r="AB14" s="665"/>
      <c r="AC14" s="665"/>
      <c r="AD14" s="666" t="s">
        <v>166</v>
      </c>
      <c r="AE14" s="666"/>
      <c r="AF14" s="666"/>
      <c r="AG14" s="666"/>
      <c r="AH14" s="666"/>
      <c r="AI14" s="666"/>
      <c r="AJ14" s="666"/>
      <c r="AK14" s="666"/>
      <c r="AL14" s="612" t="s">
        <v>121</v>
      </c>
      <c r="AM14" s="613"/>
      <c r="AN14" s="613"/>
      <c r="AO14" s="667"/>
      <c r="AP14" s="606" t="s">
        <v>248</v>
      </c>
      <c r="AQ14" s="607"/>
      <c r="AR14" s="607"/>
      <c r="AS14" s="607"/>
      <c r="AT14" s="607"/>
      <c r="AU14" s="607"/>
      <c r="AV14" s="607"/>
      <c r="AW14" s="607"/>
      <c r="AX14" s="607"/>
      <c r="AY14" s="607"/>
      <c r="AZ14" s="607"/>
      <c r="BA14" s="607"/>
      <c r="BB14" s="607"/>
      <c r="BC14" s="607"/>
      <c r="BD14" s="607"/>
      <c r="BE14" s="607"/>
      <c r="BF14" s="608"/>
      <c r="BG14" s="609">
        <v>15231</v>
      </c>
      <c r="BH14" s="610"/>
      <c r="BI14" s="610"/>
      <c r="BJ14" s="610"/>
      <c r="BK14" s="610"/>
      <c r="BL14" s="610"/>
      <c r="BM14" s="610"/>
      <c r="BN14" s="611"/>
      <c r="BO14" s="665">
        <v>3</v>
      </c>
      <c r="BP14" s="665"/>
      <c r="BQ14" s="665"/>
      <c r="BR14" s="665"/>
      <c r="BS14" s="597" t="s">
        <v>121</v>
      </c>
      <c r="BT14" s="610"/>
      <c r="BU14" s="610"/>
      <c r="BV14" s="610"/>
      <c r="BW14" s="610"/>
      <c r="BX14" s="610"/>
      <c r="BY14" s="610"/>
      <c r="BZ14" s="610"/>
      <c r="CA14" s="610"/>
      <c r="CB14" s="646"/>
      <c r="CD14" s="647" t="s">
        <v>249</v>
      </c>
      <c r="CE14" s="644"/>
      <c r="CF14" s="644"/>
      <c r="CG14" s="644"/>
      <c r="CH14" s="644"/>
      <c r="CI14" s="644"/>
      <c r="CJ14" s="644"/>
      <c r="CK14" s="644"/>
      <c r="CL14" s="644"/>
      <c r="CM14" s="644"/>
      <c r="CN14" s="644"/>
      <c r="CO14" s="644"/>
      <c r="CP14" s="644"/>
      <c r="CQ14" s="645"/>
      <c r="CR14" s="609">
        <v>274857</v>
      </c>
      <c r="CS14" s="610"/>
      <c r="CT14" s="610"/>
      <c r="CU14" s="610"/>
      <c r="CV14" s="610"/>
      <c r="CW14" s="610"/>
      <c r="CX14" s="610"/>
      <c r="CY14" s="611"/>
      <c r="CZ14" s="665">
        <v>4.3</v>
      </c>
      <c r="DA14" s="665"/>
      <c r="DB14" s="665"/>
      <c r="DC14" s="665"/>
      <c r="DD14" s="597" t="s">
        <v>121</v>
      </c>
      <c r="DE14" s="610"/>
      <c r="DF14" s="610"/>
      <c r="DG14" s="610"/>
      <c r="DH14" s="610"/>
      <c r="DI14" s="610"/>
      <c r="DJ14" s="610"/>
      <c r="DK14" s="610"/>
      <c r="DL14" s="610"/>
      <c r="DM14" s="610"/>
      <c r="DN14" s="610"/>
      <c r="DO14" s="610"/>
      <c r="DP14" s="611"/>
      <c r="DQ14" s="597">
        <v>211757</v>
      </c>
      <c r="DR14" s="610"/>
      <c r="DS14" s="610"/>
      <c r="DT14" s="610"/>
      <c r="DU14" s="610"/>
      <c r="DV14" s="610"/>
      <c r="DW14" s="610"/>
      <c r="DX14" s="610"/>
      <c r="DY14" s="610"/>
      <c r="DZ14" s="610"/>
      <c r="EA14" s="610"/>
      <c r="EB14" s="610"/>
      <c r="EC14" s="646"/>
    </row>
    <row r="15" spans="2:143" ht="11.25" customHeight="1" x14ac:dyDescent="0.15">
      <c r="B15" s="606" t="s">
        <v>250</v>
      </c>
      <c r="C15" s="607"/>
      <c r="D15" s="607"/>
      <c r="E15" s="607"/>
      <c r="F15" s="607"/>
      <c r="G15" s="607"/>
      <c r="H15" s="607"/>
      <c r="I15" s="607"/>
      <c r="J15" s="607"/>
      <c r="K15" s="607"/>
      <c r="L15" s="607"/>
      <c r="M15" s="607"/>
      <c r="N15" s="607"/>
      <c r="O15" s="607"/>
      <c r="P15" s="607"/>
      <c r="Q15" s="608"/>
      <c r="R15" s="609">
        <v>22580</v>
      </c>
      <c r="S15" s="610"/>
      <c r="T15" s="610"/>
      <c r="U15" s="610"/>
      <c r="V15" s="610"/>
      <c r="W15" s="610"/>
      <c r="X15" s="610"/>
      <c r="Y15" s="611"/>
      <c r="Z15" s="665">
        <v>0.4</v>
      </c>
      <c r="AA15" s="665"/>
      <c r="AB15" s="665"/>
      <c r="AC15" s="665"/>
      <c r="AD15" s="666">
        <v>22580</v>
      </c>
      <c r="AE15" s="666"/>
      <c r="AF15" s="666"/>
      <c r="AG15" s="666"/>
      <c r="AH15" s="666"/>
      <c r="AI15" s="666"/>
      <c r="AJ15" s="666"/>
      <c r="AK15" s="666"/>
      <c r="AL15" s="612">
        <v>0.7</v>
      </c>
      <c r="AM15" s="613"/>
      <c r="AN15" s="613"/>
      <c r="AO15" s="667"/>
      <c r="AP15" s="606" t="s">
        <v>251</v>
      </c>
      <c r="AQ15" s="607"/>
      <c r="AR15" s="607"/>
      <c r="AS15" s="607"/>
      <c r="AT15" s="607"/>
      <c r="AU15" s="607"/>
      <c r="AV15" s="607"/>
      <c r="AW15" s="607"/>
      <c r="AX15" s="607"/>
      <c r="AY15" s="607"/>
      <c r="AZ15" s="607"/>
      <c r="BA15" s="607"/>
      <c r="BB15" s="607"/>
      <c r="BC15" s="607"/>
      <c r="BD15" s="607"/>
      <c r="BE15" s="607"/>
      <c r="BF15" s="608"/>
      <c r="BG15" s="609">
        <v>43302</v>
      </c>
      <c r="BH15" s="610"/>
      <c r="BI15" s="610"/>
      <c r="BJ15" s="610"/>
      <c r="BK15" s="610"/>
      <c r="BL15" s="610"/>
      <c r="BM15" s="610"/>
      <c r="BN15" s="611"/>
      <c r="BO15" s="665">
        <v>8.4</v>
      </c>
      <c r="BP15" s="665"/>
      <c r="BQ15" s="665"/>
      <c r="BR15" s="665"/>
      <c r="BS15" s="597" t="s">
        <v>121</v>
      </c>
      <c r="BT15" s="610"/>
      <c r="BU15" s="610"/>
      <c r="BV15" s="610"/>
      <c r="BW15" s="610"/>
      <c r="BX15" s="610"/>
      <c r="BY15" s="610"/>
      <c r="BZ15" s="610"/>
      <c r="CA15" s="610"/>
      <c r="CB15" s="646"/>
      <c r="CD15" s="647" t="s">
        <v>252</v>
      </c>
      <c r="CE15" s="644"/>
      <c r="CF15" s="644"/>
      <c r="CG15" s="644"/>
      <c r="CH15" s="644"/>
      <c r="CI15" s="644"/>
      <c r="CJ15" s="644"/>
      <c r="CK15" s="644"/>
      <c r="CL15" s="644"/>
      <c r="CM15" s="644"/>
      <c r="CN15" s="644"/>
      <c r="CO15" s="644"/>
      <c r="CP15" s="644"/>
      <c r="CQ15" s="645"/>
      <c r="CR15" s="609">
        <v>1070217</v>
      </c>
      <c r="CS15" s="610"/>
      <c r="CT15" s="610"/>
      <c r="CU15" s="610"/>
      <c r="CV15" s="610"/>
      <c r="CW15" s="610"/>
      <c r="CX15" s="610"/>
      <c r="CY15" s="611"/>
      <c r="CZ15" s="665">
        <v>16.899999999999999</v>
      </c>
      <c r="DA15" s="665"/>
      <c r="DB15" s="665"/>
      <c r="DC15" s="665"/>
      <c r="DD15" s="597">
        <v>700023</v>
      </c>
      <c r="DE15" s="610"/>
      <c r="DF15" s="610"/>
      <c r="DG15" s="610"/>
      <c r="DH15" s="610"/>
      <c r="DI15" s="610"/>
      <c r="DJ15" s="610"/>
      <c r="DK15" s="610"/>
      <c r="DL15" s="610"/>
      <c r="DM15" s="610"/>
      <c r="DN15" s="610"/>
      <c r="DO15" s="610"/>
      <c r="DP15" s="611"/>
      <c r="DQ15" s="597">
        <v>381941</v>
      </c>
      <c r="DR15" s="610"/>
      <c r="DS15" s="610"/>
      <c r="DT15" s="610"/>
      <c r="DU15" s="610"/>
      <c r="DV15" s="610"/>
      <c r="DW15" s="610"/>
      <c r="DX15" s="610"/>
      <c r="DY15" s="610"/>
      <c r="DZ15" s="610"/>
      <c r="EA15" s="610"/>
      <c r="EB15" s="610"/>
      <c r="EC15" s="646"/>
    </row>
    <row r="16" spans="2:143" ht="11.25" customHeight="1" x14ac:dyDescent="0.15">
      <c r="B16" s="606" t="s">
        <v>253</v>
      </c>
      <c r="C16" s="607"/>
      <c r="D16" s="607"/>
      <c r="E16" s="607"/>
      <c r="F16" s="607"/>
      <c r="G16" s="607"/>
      <c r="H16" s="607"/>
      <c r="I16" s="607"/>
      <c r="J16" s="607"/>
      <c r="K16" s="607"/>
      <c r="L16" s="607"/>
      <c r="M16" s="607"/>
      <c r="N16" s="607"/>
      <c r="O16" s="607"/>
      <c r="P16" s="607"/>
      <c r="Q16" s="608"/>
      <c r="R16" s="609" t="s">
        <v>121</v>
      </c>
      <c r="S16" s="610"/>
      <c r="T16" s="610"/>
      <c r="U16" s="610"/>
      <c r="V16" s="610"/>
      <c r="W16" s="610"/>
      <c r="X16" s="610"/>
      <c r="Y16" s="611"/>
      <c r="Z16" s="665" t="s">
        <v>121</v>
      </c>
      <c r="AA16" s="665"/>
      <c r="AB16" s="665"/>
      <c r="AC16" s="665"/>
      <c r="AD16" s="666" t="s">
        <v>121</v>
      </c>
      <c r="AE16" s="666"/>
      <c r="AF16" s="666"/>
      <c r="AG16" s="666"/>
      <c r="AH16" s="666"/>
      <c r="AI16" s="666"/>
      <c r="AJ16" s="666"/>
      <c r="AK16" s="666"/>
      <c r="AL16" s="612" t="s">
        <v>121</v>
      </c>
      <c r="AM16" s="613"/>
      <c r="AN16" s="613"/>
      <c r="AO16" s="667"/>
      <c r="AP16" s="606" t="s">
        <v>254</v>
      </c>
      <c r="AQ16" s="607"/>
      <c r="AR16" s="607"/>
      <c r="AS16" s="607"/>
      <c r="AT16" s="607"/>
      <c r="AU16" s="607"/>
      <c r="AV16" s="607"/>
      <c r="AW16" s="607"/>
      <c r="AX16" s="607"/>
      <c r="AY16" s="607"/>
      <c r="AZ16" s="607"/>
      <c r="BA16" s="607"/>
      <c r="BB16" s="607"/>
      <c r="BC16" s="607"/>
      <c r="BD16" s="607"/>
      <c r="BE16" s="607"/>
      <c r="BF16" s="608"/>
      <c r="BG16" s="609" t="s">
        <v>121</v>
      </c>
      <c r="BH16" s="610"/>
      <c r="BI16" s="610"/>
      <c r="BJ16" s="610"/>
      <c r="BK16" s="610"/>
      <c r="BL16" s="610"/>
      <c r="BM16" s="610"/>
      <c r="BN16" s="611"/>
      <c r="BO16" s="665" t="s">
        <v>121</v>
      </c>
      <c r="BP16" s="665"/>
      <c r="BQ16" s="665"/>
      <c r="BR16" s="665"/>
      <c r="BS16" s="597" t="s">
        <v>233</v>
      </c>
      <c r="BT16" s="610"/>
      <c r="BU16" s="610"/>
      <c r="BV16" s="610"/>
      <c r="BW16" s="610"/>
      <c r="BX16" s="610"/>
      <c r="BY16" s="610"/>
      <c r="BZ16" s="610"/>
      <c r="CA16" s="610"/>
      <c r="CB16" s="646"/>
      <c r="CD16" s="647" t="s">
        <v>255</v>
      </c>
      <c r="CE16" s="644"/>
      <c r="CF16" s="644"/>
      <c r="CG16" s="644"/>
      <c r="CH16" s="644"/>
      <c r="CI16" s="644"/>
      <c r="CJ16" s="644"/>
      <c r="CK16" s="644"/>
      <c r="CL16" s="644"/>
      <c r="CM16" s="644"/>
      <c r="CN16" s="644"/>
      <c r="CO16" s="644"/>
      <c r="CP16" s="644"/>
      <c r="CQ16" s="645"/>
      <c r="CR16" s="609">
        <v>62241</v>
      </c>
      <c r="CS16" s="610"/>
      <c r="CT16" s="610"/>
      <c r="CU16" s="610"/>
      <c r="CV16" s="610"/>
      <c r="CW16" s="610"/>
      <c r="CX16" s="610"/>
      <c r="CY16" s="611"/>
      <c r="CZ16" s="665">
        <v>1</v>
      </c>
      <c r="DA16" s="665"/>
      <c r="DB16" s="665"/>
      <c r="DC16" s="665"/>
      <c r="DD16" s="597" t="s">
        <v>121</v>
      </c>
      <c r="DE16" s="610"/>
      <c r="DF16" s="610"/>
      <c r="DG16" s="610"/>
      <c r="DH16" s="610"/>
      <c r="DI16" s="610"/>
      <c r="DJ16" s="610"/>
      <c r="DK16" s="610"/>
      <c r="DL16" s="610"/>
      <c r="DM16" s="610"/>
      <c r="DN16" s="610"/>
      <c r="DO16" s="610"/>
      <c r="DP16" s="611"/>
      <c r="DQ16" s="597">
        <v>62241</v>
      </c>
      <c r="DR16" s="610"/>
      <c r="DS16" s="610"/>
      <c r="DT16" s="610"/>
      <c r="DU16" s="610"/>
      <c r="DV16" s="610"/>
      <c r="DW16" s="610"/>
      <c r="DX16" s="610"/>
      <c r="DY16" s="610"/>
      <c r="DZ16" s="610"/>
      <c r="EA16" s="610"/>
      <c r="EB16" s="610"/>
      <c r="EC16" s="646"/>
    </row>
    <row r="17" spans="2:133" ht="11.25" customHeight="1" x14ac:dyDescent="0.15">
      <c r="B17" s="606" t="s">
        <v>256</v>
      </c>
      <c r="C17" s="607"/>
      <c r="D17" s="607"/>
      <c r="E17" s="607"/>
      <c r="F17" s="607"/>
      <c r="G17" s="607"/>
      <c r="H17" s="607"/>
      <c r="I17" s="607"/>
      <c r="J17" s="607"/>
      <c r="K17" s="607"/>
      <c r="L17" s="607"/>
      <c r="M17" s="607"/>
      <c r="N17" s="607"/>
      <c r="O17" s="607"/>
      <c r="P17" s="607"/>
      <c r="Q17" s="608"/>
      <c r="R17" s="609">
        <v>448</v>
      </c>
      <c r="S17" s="610"/>
      <c r="T17" s="610"/>
      <c r="U17" s="610"/>
      <c r="V17" s="610"/>
      <c r="W17" s="610"/>
      <c r="X17" s="610"/>
      <c r="Y17" s="611"/>
      <c r="Z17" s="665">
        <v>0</v>
      </c>
      <c r="AA17" s="665"/>
      <c r="AB17" s="665"/>
      <c r="AC17" s="665"/>
      <c r="AD17" s="666">
        <v>448</v>
      </c>
      <c r="AE17" s="666"/>
      <c r="AF17" s="666"/>
      <c r="AG17" s="666"/>
      <c r="AH17" s="666"/>
      <c r="AI17" s="666"/>
      <c r="AJ17" s="666"/>
      <c r="AK17" s="666"/>
      <c r="AL17" s="612">
        <v>0</v>
      </c>
      <c r="AM17" s="613"/>
      <c r="AN17" s="613"/>
      <c r="AO17" s="667"/>
      <c r="AP17" s="606" t="s">
        <v>257</v>
      </c>
      <c r="AQ17" s="607"/>
      <c r="AR17" s="607"/>
      <c r="AS17" s="607"/>
      <c r="AT17" s="607"/>
      <c r="AU17" s="607"/>
      <c r="AV17" s="607"/>
      <c r="AW17" s="607"/>
      <c r="AX17" s="607"/>
      <c r="AY17" s="607"/>
      <c r="AZ17" s="607"/>
      <c r="BA17" s="607"/>
      <c r="BB17" s="607"/>
      <c r="BC17" s="607"/>
      <c r="BD17" s="607"/>
      <c r="BE17" s="607"/>
      <c r="BF17" s="608"/>
      <c r="BG17" s="609" t="s">
        <v>166</v>
      </c>
      <c r="BH17" s="610"/>
      <c r="BI17" s="610"/>
      <c r="BJ17" s="610"/>
      <c r="BK17" s="610"/>
      <c r="BL17" s="610"/>
      <c r="BM17" s="610"/>
      <c r="BN17" s="611"/>
      <c r="BO17" s="665" t="s">
        <v>233</v>
      </c>
      <c r="BP17" s="665"/>
      <c r="BQ17" s="665"/>
      <c r="BR17" s="665"/>
      <c r="BS17" s="597" t="s">
        <v>121</v>
      </c>
      <c r="BT17" s="610"/>
      <c r="BU17" s="610"/>
      <c r="BV17" s="610"/>
      <c r="BW17" s="610"/>
      <c r="BX17" s="610"/>
      <c r="BY17" s="610"/>
      <c r="BZ17" s="610"/>
      <c r="CA17" s="610"/>
      <c r="CB17" s="646"/>
      <c r="CD17" s="647" t="s">
        <v>258</v>
      </c>
      <c r="CE17" s="644"/>
      <c r="CF17" s="644"/>
      <c r="CG17" s="644"/>
      <c r="CH17" s="644"/>
      <c r="CI17" s="644"/>
      <c r="CJ17" s="644"/>
      <c r="CK17" s="644"/>
      <c r="CL17" s="644"/>
      <c r="CM17" s="644"/>
      <c r="CN17" s="644"/>
      <c r="CO17" s="644"/>
      <c r="CP17" s="644"/>
      <c r="CQ17" s="645"/>
      <c r="CR17" s="609">
        <v>590995</v>
      </c>
      <c r="CS17" s="610"/>
      <c r="CT17" s="610"/>
      <c r="CU17" s="610"/>
      <c r="CV17" s="610"/>
      <c r="CW17" s="610"/>
      <c r="CX17" s="610"/>
      <c r="CY17" s="611"/>
      <c r="CZ17" s="665">
        <v>9.3000000000000007</v>
      </c>
      <c r="DA17" s="665"/>
      <c r="DB17" s="665"/>
      <c r="DC17" s="665"/>
      <c r="DD17" s="597" t="s">
        <v>233</v>
      </c>
      <c r="DE17" s="610"/>
      <c r="DF17" s="610"/>
      <c r="DG17" s="610"/>
      <c r="DH17" s="610"/>
      <c r="DI17" s="610"/>
      <c r="DJ17" s="610"/>
      <c r="DK17" s="610"/>
      <c r="DL17" s="610"/>
      <c r="DM17" s="610"/>
      <c r="DN17" s="610"/>
      <c r="DO17" s="610"/>
      <c r="DP17" s="611"/>
      <c r="DQ17" s="597">
        <v>546564</v>
      </c>
      <c r="DR17" s="610"/>
      <c r="DS17" s="610"/>
      <c r="DT17" s="610"/>
      <c r="DU17" s="610"/>
      <c r="DV17" s="610"/>
      <c r="DW17" s="610"/>
      <c r="DX17" s="610"/>
      <c r="DY17" s="610"/>
      <c r="DZ17" s="610"/>
      <c r="EA17" s="610"/>
      <c r="EB17" s="610"/>
      <c r="EC17" s="646"/>
    </row>
    <row r="18" spans="2:133" ht="11.25" customHeight="1" x14ac:dyDescent="0.15">
      <c r="B18" s="606" t="s">
        <v>259</v>
      </c>
      <c r="C18" s="607"/>
      <c r="D18" s="607"/>
      <c r="E18" s="607"/>
      <c r="F18" s="607"/>
      <c r="G18" s="607"/>
      <c r="H18" s="607"/>
      <c r="I18" s="607"/>
      <c r="J18" s="607"/>
      <c r="K18" s="607"/>
      <c r="L18" s="607"/>
      <c r="M18" s="607"/>
      <c r="N18" s="607"/>
      <c r="O18" s="607"/>
      <c r="P18" s="607"/>
      <c r="Q18" s="608"/>
      <c r="R18" s="609">
        <v>2844134</v>
      </c>
      <c r="S18" s="610"/>
      <c r="T18" s="610"/>
      <c r="U18" s="610"/>
      <c r="V18" s="610"/>
      <c r="W18" s="610"/>
      <c r="X18" s="610"/>
      <c r="Y18" s="611"/>
      <c r="Z18" s="665">
        <v>44.6</v>
      </c>
      <c r="AA18" s="665"/>
      <c r="AB18" s="665"/>
      <c r="AC18" s="665"/>
      <c r="AD18" s="666">
        <v>2576753</v>
      </c>
      <c r="AE18" s="666"/>
      <c r="AF18" s="666"/>
      <c r="AG18" s="666"/>
      <c r="AH18" s="666"/>
      <c r="AI18" s="666"/>
      <c r="AJ18" s="666"/>
      <c r="AK18" s="666"/>
      <c r="AL18" s="612">
        <v>77.599999999999994</v>
      </c>
      <c r="AM18" s="613"/>
      <c r="AN18" s="613"/>
      <c r="AO18" s="667"/>
      <c r="AP18" s="606" t="s">
        <v>260</v>
      </c>
      <c r="AQ18" s="607"/>
      <c r="AR18" s="607"/>
      <c r="AS18" s="607"/>
      <c r="AT18" s="607"/>
      <c r="AU18" s="607"/>
      <c r="AV18" s="607"/>
      <c r="AW18" s="607"/>
      <c r="AX18" s="607"/>
      <c r="AY18" s="607"/>
      <c r="AZ18" s="607"/>
      <c r="BA18" s="607"/>
      <c r="BB18" s="607"/>
      <c r="BC18" s="607"/>
      <c r="BD18" s="607"/>
      <c r="BE18" s="607"/>
      <c r="BF18" s="608"/>
      <c r="BG18" s="609" t="s">
        <v>166</v>
      </c>
      <c r="BH18" s="610"/>
      <c r="BI18" s="610"/>
      <c r="BJ18" s="610"/>
      <c r="BK18" s="610"/>
      <c r="BL18" s="610"/>
      <c r="BM18" s="610"/>
      <c r="BN18" s="611"/>
      <c r="BO18" s="665" t="s">
        <v>121</v>
      </c>
      <c r="BP18" s="665"/>
      <c r="BQ18" s="665"/>
      <c r="BR18" s="665"/>
      <c r="BS18" s="597" t="s">
        <v>166</v>
      </c>
      <c r="BT18" s="610"/>
      <c r="BU18" s="610"/>
      <c r="BV18" s="610"/>
      <c r="BW18" s="610"/>
      <c r="BX18" s="610"/>
      <c r="BY18" s="610"/>
      <c r="BZ18" s="610"/>
      <c r="CA18" s="610"/>
      <c r="CB18" s="646"/>
      <c r="CD18" s="647" t="s">
        <v>261</v>
      </c>
      <c r="CE18" s="644"/>
      <c r="CF18" s="644"/>
      <c r="CG18" s="644"/>
      <c r="CH18" s="644"/>
      <c r="CI18" s="644"/>
      <c r="CJ18" s="644"/>
      <c r="CK18" s="644"/>
      <c r="CL18" s="644"/>
      <c r="CM18" s="644"/>
      <c r="CN18" s="644"/>
      <c r="CO18" s="644"/>
      <c r="CP18" s="644"/>
      <c r="CQ18" s="645"/>
      <c r="CR18" s="609" t="s">
        <v>233</v>
      </c>
      <c r="CS18" s="610"/>
      <c r="CT18" s="610"/>
      <c r="CU18" s="610"/>
      <c r="CV18" s="610"/>
      <c r="CW18" s="610"/>
      <c r="CX18" s="610"/>
      <c r="CY18" s="611"/>
      <c r="CZ18" s="665" t="s">
        <v>121</v>
      </c>
      <c r="DA18" s="665"/>
      <c r="DB18" s="665"/>
      <c r="DC18" s="665"/>
      <c r="DD18" s="597" t="s">
        <v>166</v>
      </c>
      <c r="DE18" s="610"/>
      <c r="DF18" s="610"/>
      <c r="DG18" s="610"/>
      <c r="DH18" s="610"/>
      <c r="DI18" s="610"/>
      <c r="DJ18" s="610"/>
      <c r="DK18" s="610"/>
      <c r="DL18" s="610"/>
      <c r="DM18" s="610"/>
      <c r="DN18" s="610"/>
      <c r="DO18" s="610"/>
      <c r="DP18" s="611"/>
      <c r="DQ18" s="597" t="s">
        <v>121</v>
      </c>
      <c r="DR18" s="610"/>
      <c r="DS18" s="610"/>
      <c r="DT18" s="610"/>
      <c r="DU18" s="610"/>
      <c r="DV18" s="610"/>
      <c r="DW18" s="610"/>
      <c r="DX18" s="610"/>
      <c r="DY18" s="610"/>
      <c r="DZ18" s="610"/>
      <c r="EA18" s="610"/>
      <c r="EB18" s="610"/>
      <c r="EC18" s="646"/>
    </row>
    <row r="19" spans="2:133" ht="11.25" customHeight="1" x14ac:dyDescent="0.15">
      <c r="B19" s="606" t="s">
        <v>262</v>
      </c>
      <c r="C19" s="607"/>
      <c r="D19" s="607"/>
      <c r="E19" s="607"/>
      <c r="F19" s="607"/>
      <c r="G19" s="607"/>
      <c r="H19" s="607"/>
      <c r="I19" s="607"/>
      <c r="J19" s="607"/>
      <c r="K19" s="607"/>
      <c r="L19" s="607"/>
      <c r="M19" s="607"/>
      <c r="N19" s="607"/>
      <c r="O19" s="607"/>
      <c r="P19" s="607"/>
      <c r="Q19" s="608"/>
      <c r="R19" s="609">
        <v>2576753</v>
      </c>
      <c r="S19" s="610"/>
      <c r="T19" s="610"/>
      <c r="U19" s="610"/>
      <c r="V19" s="610"/>
      <c r="W19" s="610"/>
      <c r="X19" s="610"/>
      <c r="Y19" s="611"/>
      <c r="Z19" s="665">
        <v>40.4</v>
      </c>
      <c r="AA19" s="665"/>
      <c r="AB19" s="665"/>
      <c r="AC19" s="665"/>
      <c r="AD19" s="666">
        <v>2576753</v>
      </c>
      <c r="AE19" s="666"/>
      <c r="AF19" s="666"/>
      <c r="AG19" s="666"/>
      <c r="AH19" s="666"/>
      <c r="AI19" s="666"/>
      <c r="AJ19" s="666"/>
      <c r="AK19" s="666"/>
      <c r="AL19" s="612">
        <v>77.599999999999994</v>
      </c>
      <c r="AM19" s="613"/>
      <c r="AN19" s="613"/>
      <c r="AO19" s="667"/>
      <c r="AP19" s="606" t="s">
        <v>263</v>
      </c>
      <c r="AQ19" s="607"/>
      <c r="AR19" s="607"/>
      <c r="AS19" s="607"/>
      <c r="AT19" s="607"/>
      <c r="AU19" s="607"/>
      <c r="AV19" s="607"/>
      <c r="AW19" s="607"/>
      <c r="AX19" s="607"/>
      <c r="AY19" s="607"/>
      <c r="AZ19" s="607"/>
      <c r="BA19" s="607"/>
      <c r="BB19" s="607"/>
      <c r="BC19" s="607"/>
      <c r="BD19" s="607"/>
      <c r="BE19" s="607"/>
      <c r="BF19" s="608"/>
      <c r="BG19" s="609">
        <v>1926</v>
      </c>
      <c r="BH19" s="610"/>
      <c r="BI19" s="610"/>
      <c r="BJ19" s="610"/>
      <c r="BK19" s="610"/>
      <c r="BL19" s="610"/>
      <c r="BM19" s="610"/>
      <c r="BN19" s="611"/>
      <c r="BO19" s="665">
        <v>0.4</v>
      </c>
      <c r="BP19" s="665"/>
      <c r="BQ19" s="665"/>
      <c r="BR19" s="665"/>
      <c r="BS19" s="597" t="s">
        <v>121</v>
      </c>
      <c r="BT19" s="610"/>
      <c r="BU19" s="610"/>
      <c r="BV19" s="610"/>
      <c r="BW19" s="610"/>
      <c r="BX19" s="610"/>
      <c r="BY19" s="610"/>
      <c r="BZ19" s="610"/>
      <c r="CA19" s="610"/>
      <c r="CB19" s="646"/>
      <c r="CD19" s="647" t="s">
        <v>264</v>
      </c>
      <c r="CE19" s="644"/>
      <c r="CF19" s="644"/>
      <c r="CG19" s="644"/>
      <c r="CH19" s="644"/>
      <c r="CI19" s="644"/>
      <c r="CJ19" s="644"/>
      <c r="CK19" s="644"/>
      <c r="CL19" s="644"/>
      <c r="CM19" s="644"/>
      <c r="CN19" s="644"/>
      <c r="CO19" s="644"/>
      <c r="CP19" s="644"/>
      <c r="CQ19" s="645"/>
      <c r="CR19" s="609" t="s">
        <v>121</v>
      </c>
      <c r="CS19" s="610"/>
      <c r="CT19" s="610"/>
      <c r="CU19" s="610"/>
      <c r="CV19" s="610"/>
      <c r="CW19" s="610"/>
      <c r="CX19" s="610"/>
      <c r="CY19" s="611"/>
      <c r="CZ19" s="665" t="s">
        <v>121</v>
      </c>
      <c r="DA19" s="665"/>
      <c r="DB19" s="665"/>
      <c r="DC19" s="665"/>
      <c r="DD19" s="597" t="s">
        <v>121</v>
      </c>
      <c r="DE19" s="610"/>
      <c r="DF19" s="610"/>
      <c r="DG19" s="610"/>
      <c r="DH19" s="610"/>
      <c r="DI19" s="610"/>
      <c r="DJ19" s="610"/>
      <c r="DK19" s="610"/>
      <c r="DL19" s="610"/>
      <c r="DM19" s="610"/>
      <c r="DN19" s="610"/>
      <c r="DO19" s="610"/>
      <c r="DP19" s="611"/>
      <c r="DQ19" s="597" t="s">
        <v>121</v>
      </c>
      <c r="DR19" s="610"/>
      <c r="DS19" s="610"/>
      <c r="DT19" s="610"/>
      <c r="DU19" s="610"/>
      <c r="DV19" s="610"/>
      <c r="DW19" s="610"/>
      <c r="DX19" s="610"/>
      <c r="DY19" s="610"/>
      <c r="DZ19" s="610"/>
      <c r="EA19" s="610"/>
      <c r="EB19" s="610"/>
      <c r="EC19" s="646"/>
    </row>
    <row r="20" spans="2:133" ht="11.25" customHeight="1" x14ac:dyDescent="0.15">
      <c r="B20" s="606" t="s">
        <v>265</v>
      </c>
      <c r="C20" s="607"/>
      <c r="D20" s="607"/>
      <c r="E20" s="607"/>
      <c r="F20" s="607"/>
      <c r="G20" s="607"/>
      <c r="H20" s="607"/>
      <c r="I20" s="607"/>
      <c r="J20" s="607"/>
      <c r="K20" s="607"/>
      <c r="L20" s="607"/>
      <c r="M20" s="607"/>
      <c r="N20" s="607"/>
      <c r="O20" s="607"/>
      <c r="P20" s="607"/>
      <c r="Q20" s="608"/>
      <c r="R20" s="609">
        <v>267381</v>
      </c>
      <c r="S20" s="610"/>
      <c r="T20" s="610"/>
      <c r="U20" s="610"/>
      <c r="V20" s="610"/>
      <c r="W20" s="610"/>
      <c r="X20" s="610"/>
      <c r="Y20" s="611"/>
      <c r="Z20" s="665">
        <v>4.2</v>
      </c>
      <c r="AA20" s="665"/>
      <c r="AB20" s="665"/>
      <c r="AC20" s="665"/>
      <c r="AD20" s="666" t="s">
        <v>166</v>
      </c>
      <c r="AE20" s="666"/>
      <c r="AF20" s="666"/>
      <c r="AG20" s="666"/>
      <c r="AH20" s="666"/>
      <c r="AI20" s="666"/>
      <c r="AJ20" s="666"/>
      <c r="AK20" s="666"/>
      <c r="AL20" s="612" t="s">
        <v>233</v>
      </c>
      <c r="AM20" s="613"/>
      <c r="AN20" s="613"/>
      <c r="AO20" s="667"/>
      <c r="AP20" s="606" t="s">
        <v>266</v>
      </c>
      <c r="AQ20" s="607"/>
      <c r="AR20" s="607"/>
      <c r="AS20" s="607"/>
      <c r="AT20" s="607"/>
      <c r="AU20" s="607"/>
      <c r="AV20" s="607"/>
      <c r="AW20" s="607"/>
      <c r="AX20" s="607"/>
      <c r="AY20" s="607"/>
      <c r="AZ20" s="607"/>
      <c r="BA20" s="607"/>
      <c r="BB20" s="607"/>
      <c r="BC20" s="607"/>
      <c r="BD20" s="607"/>
      <c r="BE20" s="607"/>
      <c r="BF20" s="608"/>
      <c r="BG20" s="609">
        <v>1926</v>
      </c>
      <c r="BH20" s="610"/>
      <c r="BI20" s="610"/>
      <c r="BJ20" s="610"/>
      <c r="BK20" s="610"/>
      <c r="BL20" s="610"/>
      <c r="BM20" s="610"/>
      <c r="BN20" s="611"/>
      <c r="BO20" s="665">
        <v>0.4</v>
      </c>
      <c r="BP20" s="665"/>
      <c r="BQ20" s="665"/>
      <c r="BR20" s="665"/>
      <c r="BS20" s="597" t="s">
        <v>166</v>
      </c>
      <c r="BT20" s="610"/>
      <c r="BU20" s="610"/>
      <c r="BV20" s="610"/>
      <c r="BW20" s="610"/>
      <c r="BX20" s="610"/>
      <c r="BY20" s="610"/>
      <c r="BZ20" s="610"/>
      <c r="CA20" s="610"/>
      <c r="CB20" s="646"/>
      <c r="CD20" s="647" t="s">
        <v>267</v>
      </c>
      <c r="CE20" s="644"/>
      <c r="CF20" s="644"/>
      <c r="CG20" s="644"/>
      <c r="CH20" s="644"/>
      <c r="CI20" s="644"/>
      <c r="CJ20" s="644"/>
      <c r="CK20" s="644"/>
      <c r="CL20" s="644"/>
      <c r="CM20" s="644"/>
      <c r="CN20" s="644"/>
      <c r="CO20" s="644"/>
      <c r="CP20" s="644"/>
      <c r="CQ20" s="645"/>
      <c r="CR20" s="609">
        <v>6334840</v>
      </c>
      <c r="CS20" s="610"/>
      <c r="CT20" s="610"/>
      <c r="CU20" s="610"/>
      <c r="CV20" s="610"/>
      <c r="CW20" s="610"/>
      <c r="CX20" s="610"/>
      <c r="CY20" s="611"/>
      <c r="CZ20" s="665">
        <v>100</v>
      </c>
      <c r="DA20" s="665"/>
      <c r="DB20" s="665"/>
      <c r="DC20" s="665"/>
      <c r="DD20" s="597">
        <v>1469379</v>
      </c>
      <c r="DE20" s="610"/>
      <c r="DF20" s="610"/>
      <c r="DG20" s="610"/>
      <c r="DH20" s="610"/>
      <c r="DI20" s="610"/>
      <c r="DJ20" s="610"/>
      <c r="DK20" s="610"/>
      <c r="DL20" s="610"/>
      <c r="DM20" s="610"/>
      <c r="DN20" s="610"/>
      <c r="DO20" s="610"/>
      <c r="DP20" s="611"/>
      <c r="DQ20" s="597">
        <v>4071563</v>
      </c>
      <c r="DR20" s="610"/>
      <c r="DS20" s="610"/>
      <c r="DT20" s="610"/>
      <c r="DU20" s="610"/>
      <c r="DV20" s="610"/>
      <c r="DW20" s="610"/>
      <c r="DX20" s="610"/>
      <c r="DY20" s="610"/>
      <c r="DZ20" s="610"/>
      <c r="EA20" s="610"/>
      <c r="EB20" s="610"/>
      <c r="EC20" s="646"/>
    </row>
    <row r="21" spans="2:133" ht="11.25" customHeight="1" x14ac:dyDescent="0.15">
      <c r="B21" s="606" t="s">
        <v>268</v>
      </c>
      <c r="C21" s="607"/>
      <c r="D21" s="607"/>
      <c r="E21" s="607"/>
      <c r="F21" s="607"/>
      <c r="G21" s="607"/>
      <c r="H21" s="607"/>
      <c r="I21" s="607"/>
      <c r="J21" s="607"/>
      <c r="K21" s="607"/>
      <c r="L21" s="607"/>
      <c r="M21" s="607"/>
      <c r="N21" s="607"/>
      <c r="O21" s="607"/>
      <c r="P21" s="607"/>
      <c r="Q21" s="608"/>
      <c r="R21" s="609" t="s">
        <v>121</v>
      </c>
      <c r="S21" s="610"/>
      <c r="T21" s="610"/>
      <c r="U21" s="610"/>
      <c r="V21" s="610"/>
      <c r="W21" s="610"/>
      <c r="X21" s="610"/>
      <c r="Y21" s="611"/>
      <c r="Z21" s="665" t="s">
        <v>233</v>
      </c>
      <c r="AA21" s="665"/>
      <c r="AB21" s="665"/>
      <c r="AC21" s="665"/>
      <c r="AD21" s="666" t="s">
        <v>121</v>
      </c>
      <c r="AE21" s="666"/>
      <c r="AF21" s="666"/>
      <c r="AG21" s="666"/>
      <c r="AH21" s="666"/>
      <c r="AI21" s="666"/>
      <c r="AJ21" s="666"/>
      <c r="AK21" s="666"/>
      <c r="AL21" s="612" t="s">
        <v>121</v>
      </c>
      <c r="AM21" s="613"/>
      <c r="AN21" s="613"/>
      <c r="AO21" s="667"/>
      <c r="AP21" s="711" t="s">
        <v>269</v>
      </c>
      <c r="AQ21" s="718"/>
      <c r="AR21" s="718"/>
      <c r="AS21" s="718"/>
      <c r="AT21" s="718"/>
      <c r="AU21" s="718"/>
      <c r="AV21" s="718"/>
      <c r="AW21" s="718"/>
      <c r="AX21" s="718"/>
      <c r="AY21" s="718"/>
      <c r="AZ21" s="718"/>
      <c r="BA21" s="718"/>
      <c r="BB21" s="718"/>
      <c r="BC21" s="718"/>
      <c r="BD21" s="718"/>
      <c r="BE21" s="718"/>
      <c r="BF21" s="713"/>
      <c r="BG21" s="609">
        <v>1926</v>
      </c>
      <c r="BH21" s="610"/>
      <c r="BI21" s="610"/>
      <c r="BJ21" s="610"/>
      <c r="BK21" s="610"/>
      <c r="BL21" s="610"/>
      <c r="BM21" s="610"/>
      <c r="BN21" s="611"/>
      <c r="BO21" s="665">
        <v>0.4</v>
      </c>
      <c r="BP21" s="665"/>
      <c r="BQ21" s="665"/>
      <c r="BR21" s="665"/>
      <c r="BS21" s="597" t="s">
        <v>121</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6" t="s">
        <v>270</v>
      </c>
      <c r="C22" s="607"/>
      <c r="D22" s="607"/>
      <c r="E22" s="607"/>
      <c r="F22" s="607"/>
      <c r="G22" s="607"/>
      <c r="H22" s="607"/>
      <c r="I22" s="607"/>
      <c r="J22" s="607"/>
      <c r="K22" s="607"/>
      <c r="L22" s="607"/>
      <c r="M22" s="607"/>
      <c r="N22" s="607"/>
      <c r="O22" s="607"/>
      <c r="P22" s="607"/>
      <c r="Q22" s="608"/>
      <c r="R22" s="609">
        <v>3579114</v>
      </c>
      <c r="S22" s="610"/>
      <c r="T22" s="610"/>
      <c r="U22" s="610"/>
      <c r="V22" s="610"/>
      <c r="W22" s="610"/>
      <c r="X22" s="610"/>
      <c r="Y22" s="611"/>
      <c r="Z22" s="665">
        <v>56.2</v>
      </c>
      <c r="AA22" s="665"/>
      <c r="AB22" s="665"/>
      <c r="AC22" s="665"/>
      <c r="AD22" s="666">
        <v>3311733</v>
      </c>
      <c r="AE22" s="666"/>
      <c r="AF22" s="666"/>
      <c r="AG22" s="666"/>
      <c r="AH22" s="666"/>
      <c r="AI22" s="666"/>
      <c r="AJ22" s="666"/>
      <c r="AK22" s="666"/>
      <c r="AL22" s="612">
        <v>99.8</v>
      </c>
      <c r="AM22" s="613"/>
      <c r="AN22" s="613"/>
      <c r="AO22" s="667"/>
      <c r="AP22" s="711" t="s">
        <v>271</v>
      </c>
      <c r="AQ22" s="718"/>
      <c r="AR22" s="718"/>
      <c r="AS22" s="718"/>
      <c r="AT22" s="718"/>
      <c r="AU22" s="718"/>
      <c r="AV22" s="718"/>
      <c r="AW22" s="718"/>
      <c r="AX22" s="718"/>
      <c r="AY22" s="718"/>
      <c r="AZ22" s="718"/>
      <c r="BA22" s="718"/>
      <c r="BB22" s="718"/>
      <c r="BC22" s="718"/>
      <c r="BD22" s="718"/>
      <c r="BE22" s="718"/>
      <c r="BF22" s="713"/>
      <c r="BG22" s="609" t="s">
        <v>121</v>
      </c>
      <c r="BH22" s="610"/>
      <c r="BI22" s="610"/>
      <c r="BJ22" s="610"/>
      <c r="BK22" s="610"/>
      <c r="BL22" s="610"/>
      <c r="BM22" s="610"/>
      <c r="BN22" s="611"/>
      <c r="BO22" s="665" t="s">
        <v>121</v>
      </c>
      <c r="BP22" s="665"/>
      <c r="BQ22" s="665"/>
      <c r="BR22" s="665"/>
      <c r="BS22" s="597" t="s">
        <v>233</v>
      </c>
      <c r="BT22" s="610"/>
      <c r="BU22" s="610"/>
      <c r="BV22" s="610"/>
      <c r="BW22" s="610"/>
      <c r="BX22" s="610"/>
      <c r="BY22" s="610"/>
      <c r="BZ22" s="610"/>
      <c r="CA22" s="610"/>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6" t="s">
        <v>273</v>
      </c>
      <c r="C23" s="607"/>
      <c r="D23" s="607"/>
      <c r="E23" s="607"/>
      <c r="F23" s="607"/>
      <c r="G23" s="607"/>
      <c r="H23" s="607"/>
      <c r="I23" s="607"/>
      <c r="J23" s="607"/>
      <c r="K23" s="607"/>
      <c r="L23" s="607"/>
      <c r="M23" s="607"/>
      <c r="N23" s="607"/>
      <c r="O23" s="607"/>
      <c r="P23" s="607"/>
      <c r="Q23" s="608"/>
      <c r="R23" s="609">
        <v>629</v>
      </c>
      <c r="S23" s="610"/>
      <c r="T23" s="610"/>
      <c r="U23" s="610"/>
      <c r="V23" s="610"/>
      <c r="W23" s="610"/>
      <c r="X23" s="610"/>
      <c r="Y23" s="611"/>
      <c r="Z23" s="665">
        <v>0</v>
      </c>
      <c r="AA23" s="665"/>
      <c r="AB23" s="665"/>
      <c r="AC23" s="665"/>
      <c r="AD23" s="666">
        <v>629</v>
      </c>
      <c r="AE23" s="666"/>
      <c r="AF23" s="666"/>
      <c r="AG23" s="666"/>
      <c r="AH23" s="666"/>
      <c r="AI23" s="666"/>
      <c r="AJ23" s="666"/>
      <c r="AK23" s="666"/>
      <c r="AL23" s="612">
        <v>0</v>
      </c>
      <c r="AM23" s="613"/>
      <c r="AN23" s="613"/>
      <c r="AO23" s="667"/>
      <c r="AP23" s="711" t="s">
        <v>274</v>
      </c>
      <c r="AQ23" s="718"/>
      <c r="AR23" s="718"/>
      <c r="AS23" s="718"/>
      <c r="AT23" s="718"/>
      <c r="AU23" s="718"/>
      <c r="AV23" s="718"/>
      <c r="AW23" s="718"/>
      <c r="AX23" s="718"/>
      <c r="AY23" s="718"/>
      <c r="AZ23" s="718"/>
      <c r="BA23" s="718"/>
      <c r="BB23" s="718"/>
      <c r="BC23" s="718"/>
      <c r="BD23" s="718"/>
      <c r="BE23" s="718"/>
      <c r="BF23" s="713"/>
      <c r="BG23" s="609" t="s">
        <v>166</v>
      </c>
      <c r="BH23" s="610"/>
      <c r="BI23" s="610"/>
      <c r="BJ23" s="610"/>
      <c r="BK23" s="610"/>
      <c r="BL23" s="610"/>
      <c r="BM23" s="610"/>
      <c r="BN23" s="611"/>
      <c r="BO23" s="665" t="s">
        <v>121</v>
      </c>
      <c r="BP23" s="665"/>
      <c r="BQ23" s="665"/>
      <c r="BR23" s="665"/>
      <c r="BS23" s="597" t="s">
        <v>233</v>
      </c>
      <c r="BT23" s="610"/>
      <c r="BU23" s="610"/>
      <c r="BV23" s="610"/>
      <c r="BW23" s="610"/>
      <c r="BX23" s="610"/>
      <c r="BY23" s="610"/>
      <c r="BZ23" s="610"/>
      <c r="CA23" s="610"/>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6" t="s">
        <v>280</v>
      </c>
      <c r="C24" s="607"/>
      <c r="D24" s="607"/>
      <c r="E24" s="607"/>
      <c r="F24" s="607"/>
      <c r="G24" s="607"/>
      <c r="H24" s="607"/>
      <c r="I24" s="607"/>
      <c r="J24" s="607"/>
      <c r="K24" s="607"/>
      <c r="L24" s="607"/>
      <c r="M24" s="607"/>
      <c r="N24" s="607"/>
      <c r="O24" s="607"/>
      <c r="P24" s="607"/>
      <c r="Q24" s="608"/>
      <c r="R24" s="609">
        <v>72353</v>
      </c>
      <c r="S24" s="610"/>
      <c r="T24" s="610"/>
      <c r="U24" s="610"/>
      <c r="V24" s="610"/>
      <c r="W24" s="610"/>
      <c r="X24" s="610"/>
      <c r="Y24" s="611"/>
      <c r="Z24" s="665">
        <v>1.1000000000000001</v>
      </c>
      <c r="AA24" s="665"/>
      <c r="AB24" s="665"/>
      <c r="AC24" s="665"/>
      <c r="AD24" s="666" t="s">
        <v>121</v>
      </c>
      <c r="AE24" s="666"/>
      <c r="AF24" s="666"/>
      <c r="AG24" s="666"/>
      <c r="AH24" s="666"/>
      <c r="AI24" s="666"/>
      <c r="AJ24" s="666"/>
      <c r="AK24" s="666"/>
      <c r="AL24" s="612" t="s">
        <v>121</v>
      </c>
      <c r="AM24" s="613"/>
      <c r="AN24" s="613"/>
      <c r="AO24" s="667"/>
      <c r="AP24" s="711" t="s">
        <v>281</v>
      </c>
      <c r="AQ24" s="718"/>
      <c r="AR24" s="718"/>
      <c r="AS24" s="718"/>
      <c r="AT24" s="718"/>
      <c r="AU24" s="718"/>
      <c r="AV24" s="718"/>
      <c r="AW24" s="718"/>
      <c r="AX24" s="718"/>
      <c r="AY24" s="718"/>
      <c r="AZ24" s="718"/>
      <c r="BA24" s="718"/>
      <c r="BB24" s="718"/>
      <c r="BC24" s="718"/>
      <c r="BD24" s="718"/>
      <c r="BE24" s="718"/>
      <c r="BF24" s="713"/>
      <c r="BG24" s="609" t="s">
        <v>233</v>
      </c>
      <c r="BH24" s="610"/>
      <c r="BI24" s="610"/>
      <c r="BJ24" s="610"/>
      <c r="BK24" s="610"/>
      <c r="BL24" s="610"/>
      <c r="BM24" s="610"/>
      <c r="BN24" s="611"/>
      <c r="BO24" s="665" t="s">
        <v>121</v>
      </c>
      <c r="BP24" s="665"/>
      <c r="BQ24" s="665"/>
      <c r="BR24" s="665"/>
      <c r="BS24" s="597" t="s">
        <v>233</v>
      </c>
      <c r="BT24" s="610"/>
      <c r="BU24" s="610"/>
      <c r="BV24" s="610"/>
      <c r="BW24" s="610"/>
      <c r="BX24" s="610"/>
      <c r="BY24" s="610"/>
      <c r="BZ24" s="610"/>
      <c r="CA24" s="610"/>
      <c r="CB24" s="646"/>
      <c r="CD24" s="674" t="s">
        <v>282</v>
      </c>
      <c r="CE24" s="675"/>
      <c r="CF24" s="675"/>
      <c r="CG24" s="675"/>
      <c r="CH24" s="675"/>
      <c r="CI24" s="675"/>
      <c r="CJ24" s="675"/>
      <c r="CK24" s="675"/>
      <c r="CL24" s="675"/>
      <c r="CM24" s="675"/>
      <c r="CN24" s="675"/>
      <c r="CO24" s="675"/>
      <c r="CP24" s="675"/>
      <c r="CQ24" s="676"/>
      <c r="CR24" s="668">
        <v>1839548</v>
      </c>
      <c r="CS24" s="669"/>
      <c r="CT24" s="669"/>
      <c r="CU24" s="669"/>
      <c r="CV24" s="669"/>
      <c r="CW24" s="669"/>
      <c r="CX24" s="669"/>
      <c r="CY24" s="715"/>
      <c r="CZ24" s="716">
        <v>29</v>
      </c>
      <c r="DA24" s="685"/>
      <c r="DB24" s="685"/>
      <c r="DC24" s="719"/>
      <c r="DD24" s="714">
        <v>1340725</v>
      </c>
      <c r="DE24" s="669"/>
      <c r="DF24" s="669"/>
      <c r="DG24" s="669"/>
      <c r="DH24" s="669"/>
      <c r="DI24" s="669"/>
      <c r="DJ24" s="669"/>
      <c r="DK24" s="715"/>
      <c r="DL24" s="714">
        <v>1335697</v>
      </c>
      <c r="DM24" s="669"/>
      <c r="DN24" s="669"/>
      <c r="DO24" s="669"/>
      <c r="DP24" s="669"/>
      <c r="DQ24" s="669"/>
      <c r="DR24" s="669"/>
      <c r="DS24" s="669"/>
      <c r="DT24" s="669"/>
      <c r="DU24" s="669"/>
      <c r="DV24" s="715"/>
      <c r="DW24" s="716">
        <v>38.700000000000003</v>
      </c>
      <c r="DX24" s="685"/>
      <c r="DY24" s="685"/>
      <c r="DZ24" s="685"/>
      <c r="EA24" s="685"/>
      <c r="EB24" s="685"/>
      <c r="EC24" s="717"/>
    </row>
    <row r="25" spans="2:133" ht="11.25" customHeight="1" x14ac:dyDescent="0.15">
      <c r="B25" s="606" t="s">
        <v>283</v>
      </c>
      <c r="C25" s="607"/>
      <c r="D25" s="607"/>
      <c r="E25" s="607"/>
      <c r="F25" s="607"/>
      <c r="G25" s="607"/>
      <c r="H25" s="607"/>
      <c r="I25" s="607"/>
      <c r="J25" s="607"/>
      <c r="K25" s="607"/>
      <c r="L25" s="607"/>
      <c r="M25" s="607"/>
      <c r="N25" s="607"/>
      <c r="O25" s="607"/>
      <c r="P25" s="607"/>
      <c r="Q25" s="608"/>
      <c r="R25" s="609">
        <v>99692</v>
      </c>
      <c r="S25" s="610"/>
      <c r="T25" s="610"/>
      <c r="U25" s="610"/>
      <c r="V25" s="610"/>
      <c r="W25" s="610"/>
      <c r="X25" s="610"/>
      <c r="Y25" s="611"/>
      <c r="Z25" s="665">
        <v>1.6</v>
      </c>
      <c r="AA25" s="665"/>
      <c r="AB25" s="665"/>
      <c r="AC25" s="665"/>
      <c r="AD25" s="666">
        <v>3915</v>
      </c>
      <c r="AE25" s="666"/>
      <c r="AF25" s="666"/>
      <c r="AG25" s="666"/>
      <c r="AH25" s="666"/>
      <c r="AI25" s="666"/>
      <c r="AJ25" s="666"/>
      <c r="AK25" s="666"/>
      <c r="AL25" s="612">
        <v>0.1</v>
      </c>
      <c r="AM25" s="613"/>
      <c r="AN25" s="613"/>
      <c r="AO25" s="667"/>
      <c r="AP25" s="711" t="s">
        <v>284</v>
      </c>
      <c r="AQ25" s="718"/>
      <c r="AR25" s="718"/>
      <c r="AS25" s="718"/>
      <c r="AT25" s="718"/>
      <c r="AU25" s="718"/>
      <c r="AV25" s="718"/>
      <c r="AW25" s="718"/>
      <c r="AX25" s="718"/>
      <c r="AY25" s="718"/>
      <c r="AZ25" s="718"/>
      <c r="BA25" s="718"/>
      <c r="BB25" s="718"/>
      <c r="BC25" s="718"/>
      <c r="BD25" s="718"/>
      <c r="BE25" s="718"/>
      <c r="BF25" s="713"/>
      <c r="BG25" s="609" t="s">
        <v>233</v>
      </c>
      <c r="BH25" s="610"/>
      <c r="BI25" s="610"/>
      <c r="BJ25" s="610"/>
      <c r="BK25" s="610"/>
      <c r="BL25" s="610"/>
      <c r="BM25" s="610"/>
      <c r="BN25" s="611"/>
      <c r="BO25" s="665" t="s">
        <v>233</v>
      </c>
      <c r="BP25" s="665"/>
      <c r="BQ25" s="665"/>
      <c r="BR25" s="665"/>
      <c r="BS25" s="597" t="s">
        <v>121</v>
      </c>
      <c r="BT25" s="610"/>
      <c r="BU25" s="610"/>
      <c r="BV25" s="610"/>
      <c r="BW25" s="610"/>
      <c r="BX25" s="610"/>
      <c r="BY25" s="610"/>
      <c r="BZ25" s="610"/>
      <c r="CA25" s="610"/>
      <c r="CB25" s="646"/>
      <c r="CD25" s="647" t="s">
        <v>285</v>
      </c>
      <c r="CE25" s="644"/>
      <c r="CF25" s="644"/>
      <c r="CG25" s="644"/>
      <c r="CH25" s="644"/>
      <c r="CI25" s="644"/>
      <c r="CJ25" s="644"/>
      <c r="CK25" s="644"/>
      <c r="CL25" s="644"/>
      <c r="CM25" s="644"/>
      <c r="CN25" s="644"/>
      <c r="CO25" s="644"/>
      <c r="CP25" s="644"/>
      <c r="CQ25" s="645"/>
      <c r="CR25" s="609">
        <v>746615</v>
      </c>
      <c r="CS25" s="598"/>
      <c r="CT25" s="598"/>
      <c r="CU25" s="598"/>
      <c r="CV25" s="598"/>
      <c r="CW25" s="598"/>
      <c r="CX25" s="598"/>
      <c r="CY25" s="599"/>
      <c r="CZ25" s="612">
        <v>11.8</v>
      </c>
      <c r="DA25" s="637"/>
      <c r="DB25" s="637"/>
      <c r="DC25" s="638"/>
      <c r="DD25" s="597">
        <v>675974</v>
      </c>
      <c r="DE25" s="598"/>
      <c r="DF25" s="598"/>
      <c r="DG25" s="598"/>
      <c r="DH25" s="598"/>
      <c r="DI25" s="598"/>
      <c r="DJ25" s="598"/>
      <c r="DK25" s="599"/>
      <c r="DL25" s="597">
        <v>674713</v>
      </c>
      <c r="DM25" s="598"/>
      <c r="DN25" s="598"/>
      <c r="DO25" s="598"/>
      <c r="DP25" s="598"/>
      <c r="DQ25" s="598"/>
      <c r="DR25" s="598"/>
      <c r="DS25" s="598"/>
      <c r="DT25" s="598"/>
      <c r="DU25" s="598"/>
      <c r="DV25" s="599"/>
      <c r="DW25" s="612">
        <v>19.5</v>
      </c>
      <c r="DX25" s="637"/>
      <c r="DY25" s="637"/>
      <c r="DZ25" s="637"/>
      <c r="EA25" s="637"/>
      <c r="EB25" s="637"/>
      <c r="EC25" s="639"/>
    </row>
    <row r="26" spans="2:133" ht="11.25" customHeight="1" x14ac:dyDescent="0.15">
      <c r="B26" s="606" t="s">
        <v>286</v>
      </c>
      <c r="C26" s="607"/>
      <c r="D26" s="607"/>
      <c r="E26" s="607"/>
      <c r="F26" s="607"/>
      <c r="G26" s="607"/>
      <c r="H26" s="607"/>
      <c r="I26" s="607"/>
      <c r="J26" s="607"/>
      <c r="K26" s="607"/>
      <c r="L26" s="607"/>
      <c r="M26" s="607"/>
      <c r="N26" s="607"/>
      <c r="O26" s="607"/>
      <c r="P26" s="607"/>
      <c r="Q26" s="608"/>
      <c r="R26" s="609">
        <v>10944</v>
      </c>
      <c r="S26" s="610"/>
      <c r="T26" s="610"/>
      <c r="U26" s="610"/>
      <c r="V26" s="610"/>
      <c r="W26" s="610"/>
      <c r="X26" s="610"/>
      <c r="Y26" s="611"/>
      <c r="Z26" s="665">
        <v>0.2</v>
      </c>
      <c r="AA26" s="665"/>
      <c r="AB26" s="665"/>
      <c r="AC26" s="665"/>
      <c r="AD26" s="666" t="s">
        <v>121</v>
      </c>
      <c r="AE26" s="666"/>
      <c r="AF26" s="666"/>
      <c r="AG26" s="666"/>
      <c r="AH26" s="666"/>
      <c r="AI26" s="666"/>
      <c r="AJ26" s="666"/>
      <c r="AK26" s="666"/>
      <c r="AL26" s="612" t="s">
        <v>166</v>
      </c>
      <c r="AM26" s="613"/>
      <c r="AN26" s="613"/>
      <c r="AO26" s="667"/>
      <c r="AP26" s="711" t="s">
        <v>287</v>
      </c>
      <c r="AQ26" s="712"/>
      <c r="AR26" s="712"/>
      <c r="AS26" s="712"/>
      <c r="AT26" s="712"/>
      <c r="AU26" s="712"/>
      <c r="AV26" s="712"/>
      <c r="AW26" s="712"/>
      <c r="AX26" s="712"/>
      <c r="AY26" s="712"/>
      <c r="AZ26" s="712"/>
      <c r="BA26" s="712"/>
      <c r="BB26" s="712"/>
      <c r="BC26" s="712"/>
      <c r="BD26" s="712"/>
      <c r="BE26" s="712"/>
      <c r="BF26" s="713"/>
      <c r="BG26" s="609" t="s">
        <v>121</v>
      </c>
      <c r="BH26" s="610"/>
      <c r="BI26" s="610"/>
      <c r="BJ26" s="610"/>
      <c r="BK26" s="610"/>
      <c r="BL26" s="610"/>
      <c r="BM26" s="610"/>
      <c r="BN26" s="611"/>
      <c r="BO26" s="665" t="s">
        <v>121</v>
      </c>
      <c r="BP26" s="665"/>
      <c r="BQ26" s="665"/>
      <c r="BR26" s="665"/>
      <c r="BS26" s="597" t="s">
        <v>166</v>
      </c>
      <c r="BT26" s="610"/>
      <c r="BU26" s="610"/>
      <c r="BV26" s="610"/>
      <c r="BW26" s="610"/>
      <c r="BX26" s="610"/>
      <c r="BY26" s="610"/>
      <c r="BZ26" s="610"/>
      <c r="CA26" s="610"/>
      <c r="CB26" s="646"/>
      <c r="CD26" s="647" t="s">
        <v>288</v>
      </c>
      <c r="CE26" s="644"/>
      <c r="CF26" s="644"/>
      <c r="CG26" s="644"/>
      <c r="CH26" s="644"/>
      <c r="CI26" s="644"/>
      <c r="CJ26" s="644"/>
      <c r="CK26" s="644"/>
      <c r="CL26" s="644"/>
      <c r="CM26" s="644"/>
      <c r="CN26" s="644"/>
      <c r="CO26" s="644"/>
      <c r="CP26" s="644"/>
      <c r="CQ26" s="645"/>
      <c r="CR26" s="609">
        <v>482032</v>
      </c>
      <c r="CS26" s="610"/>
      <c r="CT26" s="610"/>
      <c r="CU26" s="610"/>
      <c r="CV26" s="610"/>
      <c r="CW26" s="610"/>
      <c r="CX26" s="610"/>
      <c r="CY26" s="611"/>
      <c r="CZ26" s="612">
        <v>7.6</v>
      </c>
      <c r="DA26" s="637"/>
      <c r="DB26" s="637"/>
      <c r="DC26" s="638"/>
      <c r="DD26" s="597">
        <v>429838</v>
      </c>
      <c r="DE26" s="610"/>
      <c r="DF26" s="610"/>
      <c r="DG26" s="610"/>
      <c r="DH26" s="610"/>
      <c r="DI26" s="610"/>
      <c r="DJ26" s="610"/>
      <c r="DK26" s="611"/>
      <c r="DL26" s="597" t="s">
        <v>121</v>
      </c>
      <c r="DM26" s="610"/>
      <c r="DN26" s="610"/>
      <c r="DO26" s="610"/>
      <c r="DP26" s="610"/>
      <c r="DQ26" s="610"/>
      <c r="DR26" s="610"/>
      <c r="DS26" s="610"/>
      <c r="DT26" s="610"/>
      <c r="DU26" s="610"/>
      <c r="DV26" s="611"/>
      <c r="DW26" s="612" t="s">
        <v>233</v>
      </c>
      <c r="DX26" s="637"/>
      <c r="DY26" s="637"/>
      <c r="DZ26" s="637"/>
      <c r="EA26" s="637"/>
      <c r="EB26" s="637"/>
      <c r="EC26" s="639"/>
    </row>
    <row r="27" spans="2:133" ht="11.25" customHeight="1" x14ac:dyDescent="0.15">
      <c r="B27" s="606" t="s">
        <v>289</v>
      </c>
      <c r="C27" s="607"/>
      <c r="D27" s="607"/>
      <c r="E27" s="607"/>
      <c r="F27" s="607"/>
      <c r="G27" s="607"/>
      <c r="H27" s="607"/>
      <c r="I27" s="607"/>
      <c r="J27" s="607"/>
      <c r="K27" s="607"/>
      <c r="L27" s="607"/>
      <c r="M27" s="607"/>
      <c r="N27" s="607"/>
      <c r="O27" s="607"/>
      <c r="P27" s="607"/>
      <c r="Q27" s="608"/>
      <c r="R27" s="609">
        <v>571198</v>
      </c>
      <c r="S27" s="610"/>
      <c r="T27" s="610"/>
      <c r="U27" s="610"/>
      <c r="V27" s="610"/>
      <c r="W27" s="610"/>
      <c r="X27" s="610"/>
      <c r="Y27" s="611"/>
      <c r="Z27" s="665">
        <v>9</v>
      </c>
      <c r="AA27" s="665"/>
      <c r="AB27" s="665"/>
      <c r="AC27" s="665"/>
      <c r="AD27" s="666" t="s">
        <v>121</v>
      </c>
      <c r="AE27" s="666"/>
      <c r="AF27" s="666"/>
      <c r="AG27" s="666"/>
      <c r="AH27" s="666"/>
      <c r="AI27" s="666"/>
      <c r="AJ27" s="666"/>
      <c r="AK27" s="666"/>
      <c r="AL27" s="612" t="s">
        <v>166</v>
      </c>
      <c r="AM27" s="613"/>
      <c r="AN27" s="613"/>
      <c r="AO27" s="667"/>
      <c r="AP27" s="606" t="s">
        <v>290</v>
      </c>
      <c r="AQ27" s="607"/>
      <c r="AR27" s="607"/>
      <c r="AS27" s="607"/>
      <c r="AT27" s="607"/>
      <c r="AU27" s="607"/>
      <c r="AV27" s="607"/>
      <c r="AW27" s="607"/>
      <c r="AX27" s="607"/>
      <c r="AY27" s="607"/>
      <c r="AZ27" s="607"/>
      <c r="BA27" s="607"/>
      <c r="BB27" s="607"/>
      <c r="BC27" s="607"/>
      <c r="BD27" s="607"/>
      <c r="BE27" s="607"/>
      <c r="BF27" s="608"/>
      <c r="BG27" s="609">
        <v>512550</v>
      </c>
      <c r="BH27" s="610"/>
      <c r="BI27" s="610"/>
      <c r="BJ27" s="610"/>
      <c r="BK27" s="610"/>
      <c r="BL27" s="610"/>
      <c r="BM27" s="610"/>
      <c r="BN27" s="611"/>
      <c r="BO27" s="665">
        <v>100</v>
      </c>
      <c r="BP27" s="665"/>
      <c r="BQ27" s="665"/>
      <c r="BR27" s="665"/>
      <c r="BS27" s="597" t="s">
        <v>233</v>
      </c>
      <c r="BT27" s="610"/>
      <c r="BU27" s="610"/>
      <c r="BV27" s="610"/>
      <c r="BW27" s="610"/>
      <c r="BX27" s="610"/>
      <c r="BY27" s="610"/>
      <c r="BZ27" s="610"/>
      <c r="CA27" s="610"/>
      <c r="CB27" s="646"/>
      <c r="CD27" s="647" t="s">
        <v>291</v>
      </c>
      <c r="CE27" s="644"/>
      <c r="CF27" s="644"/>
      <c r="CG27" s="644"/>
      <c r="CH27" s="644"/>
      <c r="CI27" s="644"/>
      <c r="CJ27" s="644"/>
      <c r="CK27" s="644"/>
      <c r="CL27" s="644"/>
      <c r="CM27" s="644"/>
      <c r="CN27" s="644"/>
      <c r="CO27" s="644"/>
      <c r="CP27" s="644"/>
      <c r="CQ27" s="645"/>
      <c r="CR27" s="609">
        <v>502080</v>
      </c>
      <c r="CS27" s="598"/>
      <c r="CT27" s="598"/>
      <c r="CU27" s="598"/>
      <c r="CV27" s="598"/>
      <c r="CW27" s="598"/>
      <c r="CX27" s="598"/>
      <c r="CY27" s="599"/>
      <c r="CZ27" s="612">
        <v>7.9</v>
      </c>
      <c r="DA27" s="637"/>
      <c r="DB27" s="637"/>
      <c r="DC27" s="638"/>
      <c r="DD27" s="597">
        <v>118329</v>
      </c>
      <c r="DE27" s="598"/>
      <c r="DF27" s="598"/>
      <c r="DG27" s="598"/>
      <c r="DH27" s="598"/>
      <c r="DI27" s="598"/>
      <c r="DJ27" s="598"/>
      <c r="DK27" s="599"/>
      <c r="DL27" s="597">
        <v>114562</v>
      </c>
      <c r="DM27" s="598"/>
      <c r="DN27" s="598"/>
      <c r="DO27" s="598"/>
      <c r="DP27" s="598"/>
      <c r="DQ27" s="598"/>
      <c r="DR27" s="598"/>
      <c r="DS27" s="598"/>
      <c r="DT27" s="598"/>
      <c r="DU27" s="598"/>
      <c r="DV27" s="599"/>
      <c r="DW27" s="612">
        <v>3.3</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9" t="s">
        <v>121</v>
      </c>
      <c r="S28" s="610"/>
      <c r="T28" s="610"/>
      <c r="U28" s="610"/>
      <c r="V28" s="610"/>
      <c r="W28" s="610"/>
      <c r="X28" s="610"/>
      <c r="Y28" s="611"/>
      <c r="Z28" s="665" t="s">
        <v>121</v>
      </c>
      <c r="AA28" s="665"/>
      <c r="AB28" s="665"/>
      <c r="AC28" s="665"/>
      <c r="AD28" s="666" t="s">
        <v>233</v>
      </c>
      <c r="AE28" s="666"/>
      <c r="AF28" s="666"/>
      <c r="AG28" s="666"/>
      <c r="AH28" s="666"/>
      <c r="AI28" s="666"/>
      <c r="AJ28" s="666"/>
      <c r="AK28" s="666"/>
      <c r="AL28" s="612" t="s">
        <v>233</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9">
        <v>590853</v>
      </c>
      <c r="CS28" s="610"/>
      <c r="CT28" s="610"/>
      <c r="CU28" s="610"/>
      <c r="CV28" s="610"/>
      <c r="CW28" s="610"/>
      <c r="CX28" s="610"/>
      <c r="CY28" s="611"/>
      <c r="CZ28" s="612">
        <v>9.3000000000000007</v>
      </c>
      <c r="DA28" s="637"/>
      <c r="DB28" s="637"/>
      <c r="DC28" s="638"/>
      <c r="DD28" s="597">
        <v>546422</v>
      </c>
      <c r="DE28" s="610"/>
      <c r="DF28" s="610"/>
      <c r="DG28" s="610"/>
      <c r="DH28" s="610"/>
      <c r="DI28" s="610"/>
      <c r="DJ28" s="610"/>
      <c r="DK28" s="611"/>
      <c r="DL28" s="597">
        <v>546422</v>
      </c>
      <c r="DM28" s="610"/>
      <c r="DN28" s="610"/>
      <c r="DO28" s="610"/>
      <c r="DP28" s="610"/>
      <c r="DQ28" s="610"/>
      <c r="DR28" s="610"/>
      <c r="DS28" s="610"/>
      <c r="DT28" s="610"/>
      <c r="DU28" s="610"/>
      <c r="DV28" s="611"/>
      <c r="DW28" s="612">
        <v>15.8</v>
      </c>
      <c r="DX28" s="637"/>
      <c r="DY28" s="637"/>
      <c r="DZ28" s="637"/>
      <c r="EA28" s="637"/>
      <c r="EB28" s="637"/>
      <c r="EC28" s="639"/>
    </row>
    <row r="29" spans="2:133" ht="11.25" customHeight="1" x14ac:dyDescent="0.15">
      <c r="B29" s="606" t="s">
        <v>294</v>
      </c>
      <c r="C29" s="607"/>
      <c r="D29" s="607"/>
      <c r="E29" s="607"/>
      <c r="F29" s="607"/>
      <c r="G29" s="607"/>
      <c r="H29" s="607"/>
      <c r="I29" s="607"/>
      <c r="J29" s="607"/>
      <c r="K29" s="607"/>
      <c r="L29" s="607"/>
      <c r="M29" s="607"/>
      <c r="N29" s="607"/>
      <c r="O29" s="607"/>
      <c r="P29" s="607"/>
      <c r="Q29" s="608"/>
      <c r="R29" s="609">
        <v>447935</v>
      </c>
      <c r="S29" s="610"/>
      <c r="T29" s="610"/>
      <c r="U29" s="610"/>
      <c r="V29" s="610"/>
      <c r="W29" s="610"/>
      <c r="X29" s="610"/>
      <c r="Y29" s="611"/>
      <c r="Z29" s="665">
        <v>7</v>
      </c>
      <c r="AA29" s="665"/>
      <c r="AB29" s="665"/>
      <c r="AC29" s="665"/>
      <c r="AD29" s="666" t="s">
        <v>121</v>
      </c>
      <c r="AE29" s="666"/>
      <c r="AF29" s="666"/>
      <c r="AG29" s="666"/>
      <c r="AH29" s="666"/>
      <c r="AI29" s="666"/>
      <c r="AJ29" s="666"/>
      <c r="AK29" s="666"/>
      <c r="AL29" s="612" t="s">
        <v>121</v>
      </c>
      <c r="AM29" s="613"/>
      <c r="AN29" s="613"/>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63</v>
      </c>
      <c r="CG29" s="644"/>
      <c r="CH29" s="644"/>
      <c r="CI29" s="644"/>
      <c r="CJ29" s="644"/>
      <c r="CK29" s="644"/>
      <c r="CL29" s="644"/>
      <c r="CM29" s="644"/>
      <c r="CN29" s="644"/>
      <c r="CO29" s="644"/>
      <c r="CP29" s="644"/>
      <c r="CQ29" s="645"/>
      <c r="CR29" s="609">
        <v>590853</v>
      </c>
      <c r="CS29" s="598"/>
      <c r="CT29" s="598"/>
      <c r="CU29" s="598"/>
      <c r="CV29" s="598"/>
      <c r="CW29" s="598"/>
      <c r="CX29" s="598"/>
      <c r="CY29" s="599"/>
      <c r="CZ29" s="612">
        <v>9.3000000000000007</v>
      </c>
      <c r="DA29" s="637"/>
      <c r="DB29" s="637"/>
      <c r="DC29" s="638"/>
      <c r="DD29" s="597">
        <v>546422</v>
      </c>
      <c r="DE29" s="598"/>
      <c r="DF29" s="598"/>
      <c r="DG29" s="598"/>
      <c r="DH29" s="598"/>
      <c r="DI29" s="598"/>
      <c r="DJ29" s="598"/>
      <c r="DK29" s="599"/>
      <c r="DL29" s="597">
        <v>546422</v>
      </c>
      <c r="DM29" s="598"/>
      <c r="DN29" s="598"/>
      <c r="DO29" s="598"/>
      <c r="DP29" s="598"/>
      <c r="DQ29" s="598"/>
      <c r="DR29" s="598"/>
      <c r="DS29" s="598"/>
      <c r="DT29" s="598"/>
      <c r="DU29" s="598"/>
      <c r="DV29" s="599"/>
      <c r="DW29" s="612">
        <v>15.8</v>
      </c>
      <c r="DX29" s="637"/>
      <c r="DY29" s="637"/>
      <c r="DZ29" s="637"/>
      <c r="EA29" s="637"/>
      <c r="EB29" s="637"/>
      <c r="EC29" s="639"/>
    </row>
    <row r="30" spans="2:133" ht="11.25" customHeight="1" x14ac:dyDescent="0.15">
      <c r="B30" s="606" t="s">
        <v>298</v>
      </c>
      <c r="C30" s="607"/>
      <c r="D30" s="607"/>
      <c r="E30" s="607"/>
      <c r="F30" s="607"/>
      <c r="G30" s="607"/>
      <c r="H30" s="607"/>
      <c r="I30" s="607"/>
      <c r="J30" s="607"/>
      <c r="K30" s="607"/>
      <c r="L30" s="607"/>
      <c r="M30" s="607"/>
      <c r="N30" s="607"/>
      <c r="O30" s="607"/>
      <c r="P30" s="607"/>
      <c r="Q30" s="608"/>
      <c r="R30" s="609">
        <v>50516</v>
      </c>
      <c r="S30" s="610"/>
      <c r="T30" s="610"/>
      <c r="U30" s="610"/>
      <c r="V30" s="610"/>
      <c r="W30" s="610"/>
      <c r="X30" s="610"/>
      <c r="Y30" s="611"/>
      <c r="Z30" s="665">
        <v>0.8</v>
      </c>
      <c r="AA30" s="665"/>
      <c r="AB30" s="665"/>
      <c r="AC30" s="665"/>
      <c r="AD30" s="666">
        <v>3025</v>
      </c>
      <c r="AE30" s="666"/>
      <c r="AF30" s="666"/>
      <c r="AG30" s="666"/>
      <c r="AH30" s="666"/>
      <c r="AI30" s="666"/>
      <c r="AJ30" s="666"/>
      <c r="AK30" s="666"/>
      <c r="AL30" s="612">
        <v>0.1</v>
      </c>
      <c r="AM30" s="613"/>
      <c r="AN30" s="613"/>
      <c r="AO30" s="667"/>
      <c r="AP30" s="693" t="s">
        <v>299</v>
      </c>
      <c r="AQ30" s="694"/>
      <c r="AR30" s="694"/>
      <c r="AS30" s="694"/>
      <c r="AT30" s="699" t="s">
        <v>300</v>
      </c>
      <c r="AU30" s="210"/>
      <c r="AV30" s="210"/>
      <c r="AW30" s="210"/>
      <c r="AX30" s="702" t="s">
        <v>179</v>
      </c>
      <c r="AY30" s="703"/>
      <c r="AZ30" s="703"/>
      <c r="BA30" s="703"/>
      <c r="BB30" s="703"/>
      <c r="BC30" s="703"/>
      <c r="BD30" s="703"/>
      <c r="BE30" s="703"/>
      <c r="BF30" s="704"/>
      <c r="BG30" s="683">
        <v>99.6</v>
      </c>
      <c r="BH30" s="684"/>
      <c r="BI30" s="684"/>
      <c r="BJ30" s="684"/>
      <c r="BK30" s="684"/>
      <c r="BL30" s="684"/>
      <c r="BM30" s="685">
        <v>97.8</v>
      </c>
      <c r="BN30" s="684"/>
      <c r="BO30" s="684"/>
      <c r="BP30" s="684"/>
      <c r="BQ30" s="686"/>
      <c r="BR30" s="683">
        <v>99.8</v>
      </c>
      <c r="BS30" s="684"/>
      <c r="BT30" s="684"/>
      <c r="BU30" s="684"/>
      <c r="BV30" s="684"/>
      <c r="BW30" s="684"/>
      <c r="BX30" s="685">
        <v>97.6</v>
      </c>
      <c r="BY30" s="684"/>
      <c r="BZ30" s="684"/>
      <c r="CA30" s="684"/>
      <c r="CB30" s="686"/>
      <c r="CD30" s="689"/>
      <c r="CE30" s="690"/>
      <c r="CF30" s="647" t="s">
        <v>301</v>
      </c>
      <c r="CG30" s="644"/>
      <c r="CH30" s="644"/>
      <c r="CI30" s="644"/>
      <c r="CJ30" s="644"/>
      <c r="CK30" s="644"/>
      <c r="CL30" s="644"/>
      <c r="CM30" s="644"/>
      <c r="CN30" s="644"/>
      <c r="CO30" s="644"/>
      <c r="CP30" s="644"/>
      <c r="CQ30" s="645"/>
      <c r="CR30" s="609">
        <v>556268</v>
      </c>
      <c r="CS30" s="610"/>
      <c r="CT30" s="610"/>
      <c r="CU30" s="610"/>
      <c r="CV30" s="610"/>
      <c r="CW30" s="610"/>
      <c r="CX30" s="610"/>
      <c r="CY30" s="611"/>
      <c r="CZ30" s="612">
        <v>8.8000000000000007</v>
      </c>
      <c r="DA30" s="637"/>
      <c r="DB30" s="637"/>
      <c r="DC30" s="638"/>
      <c r="DD30" s="597">
        <v>517900</v>
      </c>
      <c r="DE30" s="610"/>
      <c r="DF30" s="610"/>
      <c r="DG30" s="610"/>
      <c r="DH30" s="610"/>
      <c r="DI30" s="610"/>
      <c r="DJ30" s="610"/>
      <c r="DK30" s="611"/>
      <c r="DL30" s="597">
        <v>517900</v>
      </c>
      <c r="DM30" s="610"/>
      <c r="DN30" s="610"/>
      <c r="DO30" s="610"/>
      <c r="DP30" s="610"/>
      <c r="DQ30" s="610"/>
      <c r="DR30" s="610"/>
      <c r="DS30" s="610"/>
      <c r="DT30" s="610"/>
      <c r="DU30" s="610"/>
      <c r="DV30" s="611"/>
      <c r="DW30" s="612">
        <v>15</v>
      </c>
      <c r="DX30" s="637"/>
      <c r="DY30" s="637"/>
      <c r="DZ30" s="637"/>
      <c r="EA30" s="637"/>
      <c r="EB30" s="637"/>
      <c r="EC30" s="639"/>
    </row>
    <row r="31" spans="2:133" ht="11.25" customHeight="1" x14ac:dyDescent="0.15">
      <c r="B31" s="606" t="s">
        <v>302</v>
      </c>
      <c r="C31" s="607"/>
      <c r="D31" s="607"/>
      <c r="E31" s="607"/>
      <c r="F31" s="607"/>
      <c r="G31" s="607"/>
      <c r="H31" s="607"/>
      <c r="I31" s="607"/>
      <c r="J31" s="607"/>
      <c r="K31" s="607"/>
      <c r="L31" s="607"/>
      <c r="M31" s="607"/>
      <c r="N31" s="607"/>
      <c r="O31" s="607"/>
      <c r="P31" s="607"/>
      <c r="Q31" s="608"/>
      <c r="R31" s="609">
        <v>17497</v>
      </c>
      <c r="S31" s="610"/>
      <c r="T31" s="610"/>
      <c r="U31" s="610"/>
      <c r="V31" s="610"/>
      <c r="W31" s="610"/>
      <c r="X31" s="610"/>
      <c r="Y31" s="611"/>
      <c r="Z31" s="665">
        <v>0.3</v>
      </c>
      <c r="AA31" s="665"/>
      <c r="AB31" s="665"/>
      <c r="AC31" s="665"/>
      <c r="AD31" s="666" t="s">
        <v>121</v>
      </c>
      <c r="AE31" s="666"/>
      <c r="AF31" s="666"/>
      <c r="AG31" s="666"/>
      <c r="AH31" s="666"/>
      <c r="AI31" s="666"/>
      <c r="AJ31" s="666"/>
      <c r="AK31" s="666"/>
      <c r="AL31" s="612" t="s">
        <v>121</v>
      </c>
      <c r="AM31" s="613"/>
      <c r="AN31" s="613"/>
      <c r="AO31" s="667"/>
      <c r="AP31" s="695"/>
      <c r="AQ31" s="696"/>
      <c r="AR31" s="696"/>
      <c r="AS31" s="696"/>
      <c r="AT31" s="700"/>
      <c r="AU31" s="209" t="s">
        <v>303</v>
      </c>
      <c r="AV31" s="209"/>
      <c r="AW31" s="209"/>
      <c r="AX31" s="606" t="s">
        <v>304</v>
      </c>
      <c r="AY31" s="607"/>
      <c r="AZ31" s="607"/>
      <c r="BA31" s="607"/>
      <c r="BB31" s="607"/>
      <c r="BC31" s="607"/>
      <c r="BD31" s="607"/>
      <c r="BE31" s="607"/>
      <c r="BF31" s="608"/>
      <c r="BG31" s="681">
        <v>99.5</v>
      </c>
      <c r="BH31" s="598"/>
      <c r="BI31" s="598"/>
      <c r="BJ31" s="598"/>
      <c r="BK31" s="598"/>
      <c r="BL31" s="598"/>
      <c r="BM31" s="613">
        <v>97.8</v>
      </c>
      <c r="BN31" s="682"/>
      <c r="BO31" s="682"/>
      <c r="BP31" s="682"/>
      <c r="BQ31" s="643"/>
      <c r="BR31" s="681">
        <v>99.8</v>
      </c>
      <c r="BS31" s="598"/>
      <c r="BT31" s="598"/>
      <c r="BU31" s="598"/>
      <c r="BV31" s="598"/>
      <c r="BW31" s="598"/>
      <c r="BX31" s="613">
        <v>97.7</v>
      </c>
      <c r="BY31" s="682"/>
      <c r="BZ31" s="682"/>
      <c r="CA31" s="682"/>
      <c r="CB31" s="643"/>
      <c r="CD31" s="689"/>
      <c r="CE31" s="690"/>
      <c r="CF31" s="647" t="s">
        <v>305</v>
      </c>
      <c r="CG31" s="644"/>
      <c r="CH31" s="644"/>
      <c r="CI31" s="644"/>
      <c r="CJ31" s="644"/>
      <c r="CK31" s="644"/>
      <c r="CL31" s="644"/>
      <c r="CM31" s="644"/>
      <c r="CN31" s="644"/>
      <c r="CO31" s="644"/>
      <c r="CP31" s="644"/>
      <c r="CQ31" s="645"/>
      <c r="CR31" s="609">
        <v>34585</v>
      </c>
      <c r="CS31" s="598"/>
      <c r="CT31" s="598"/>
      <c r="CU31" s="598"/>
      <c r="CV31" s="598"/>
      <c r="CW31" s="598"/>
      <c r="CX31" s="598"/>
      <c r="CY31" s="599"/>
      <c r="CZ31" s="612">
        <v>0.5</v>
      </c>
      <c r="DA31" s="637"/>
      <c r="DB31" s="637"/>
      <c r="DC31" s="638"/>
      <c r="DD31" s="597">
        <v>28522</v>
      </c>
      <c r="DE31" s="598"/>
      <c r="DF31" s="598"/>
      <c r="DG31" s="598"/>
      <c r="DH31" s="598"/>
      <c r="DI31" s="598"/>
      <c r="DJ31" s="598"/>
      <c r="DK31" s="599"/>
      <c r="DL31" s="597">
        <v>28522</v>
      </c>
      <c r="DM31" s="598"/>
      <c r="DN31" s="598"/>
      <c r="DO31" s="598"/>
      <c r="DP31" s="598"/>
      <c r="DQ31" s="598"/>
      <c r="DR31" s="598"/>
      <c r="DS31" s="598"/>
      <c r="DT31" s="598"/>
      <c r="DU31" s="598"/>
      <c r="DV31" s="599"/>
      <c r="DW31" s="612">
        <v>0.8</v>
      </c>
      <c r="DX31" s="637"/>
      <c r="DY31" s="637"/>
      <c r="DZ31" s="637"/>
      <c r="EA31" s="637"/>
      <c r="EB31" s="637"/>
      <c r="EC31" s="639"/>
    </row>
    <row r="32" spans="2:133" ht="11.25" customHeight="1" x14ac:dyDescent="0.15">
      <c r="B32" s="606" t="s">
        <v>306</v>
      </c>
      <c r="C32" s="607"/>
      <c r="D32" s="607"/>
      <c r="E32" s="607"/>
      <c r="F32" s="607"/>
      <c r="G32" s="607"/>
      <c r="H32" s="607"/>
      <c r="I32" s="607"/>
      <c r="J32" s="607"/>
      <c r="K32" s="607"/>
      <c r="L32" s="607"/>
      <c r="M32" s="607"/>
      <c r="N32" s="607"/>
      <c r="O32" s="607"/>
      <c r="P32" s="607"/>
      <c r="Q32" s="608"/>
      <c r="R32" s="609">
        <v>271269</v>
      </c>
      <c r="S32" s="610"/>
      <c r="T32" s="610"/>
      <c r="U32" s="610"/>
      <c r="V32" s="610"/>
      <c r="W32" s="610"/>
      <c r="X32" s="610"/>
      <c r="Y32" s="611"/>
      <c r="Z32" s="665">
        <v>4.3</v>
      </c>
      <c r="AA32" s="665"/>
      <c r="AB32" s="665"/>
      <c r="AC32" s="665"/>
      <c r="AD32" s="666" t="s">
        <v>121</v>
      </c>
      <c r="AE32" s="666"/>
      <c r="AF32" s="666"/>
      <c r="AG32" s="666"/>
      <c r="AH32" s="666"/>
      <c r="AI32" s="666"/>
      <c r="AJ32" s="666"/>
      <c r="AK32" s="666"/>
      <c r="AL32" s="612" t="s">
        <v>233</v>
      </c>
      <c r="AM32" s="613"/>
      <c r="AN32" s="613"/>
      <c r="AO32" s="667"/>
      <c r="AP32" s="697"/>
      <c r="AQ32" s="698"/>
      <c r="AR32" s="698"/>
      <c r="AS32" s="698"/>
      <c r="AT32" s="701"/>
      <c r="AU32" s="211"/>
      <c r="AV32" s="211"/>
      <c r="AW32" s="211"/>
      <c r="AX32" s="615" t="s">
        <v>307</v>
      </c>
      <c r="AY32" s="616"/>
      <c r="AZ32" s="616"/>
      <c r="BA32" s="616"/>
      <c r="BB32" s="616"/>
      <c r="BC32" s="616"/>
      <c r="BD32" s="616"/>
      <c r="BE32" s="616"/>
      <c r="BF32" s="617"/>
      <c r="BG32" s="680">
        <v>99.7</v>
      </c>
      <c r="BH32" s="619"/>
      <c r="BI32" s="619"/>
      <c r="BJ32" s="619"/>
      <c r="BK32" s="619"/>
      <c r="BL32" s="619"/>
      <c r="BM32" s="663">
        <v>97.3</v>
      </c>
      <c r="BN32" s="619"/>
      <c r="BO32" s="619"/>
      <c r="BP32" s="619"/>
      <c r="BQ32" s="656"/>
      <c r="BR32" s="680">
        <v>99.7</v>
      </c>
      <c r="BS32" s="619"/>
      <c r="BT32" s="619"/>
      <c r="BU32" s="619"/>
      <c r="BV32" s="619"/>
      <c r="BW32" s="619"/>
      <c r="BX32" s="663">
        <v>96.9</v>
      </c>
      <c r="BY32" s="619"/>
      <c r="BZ32" s="619"/>
      <c r="CA32" s="619"/>
      <c r="CB32" s="656"/>
      <c r="CD32" s="691"/>
      <c r="CE32" s="692"/>
      <c r="CF32" s="647" t="s">
        <v>308</v>
      </c>
      <c r="CG32" s="644"/>
      <c r="CH32" s="644"/>
      <c r="CI32" s="644"/>
      <c r="CJ32" s="644"/>
      <c r="CK32" s="644"/>
      <c r="CL32" s="644"/>
      <c r="CM32" s="644"/>
      <c r="CN32" s="644"/>
      <c r="CO32" s="644"/>
      <c r="CP32" s="644"/>
      <c r="CQ32" s="645"/>
      <c r="CR32" s="609" t="s">
        <v>121</v>
      </c>
      <c r="CS32" s="610"/>
      <c r="CT32" s="610"/>
      <c r="CU32" s="610"/>
      <c r="CV32" s="610"/>
      <c r="CW32" s="610"/>
      <c r="CX32" s="610"/>
      <c r="CY32" s="611"/>
      <c r="CZ32" s="612" t="s">
        <v>121</v>
      </c>
      <c r="DA32" s="637"/>
      <c r="DB32" s="637"/>
      <c r="DC32" s="638"/>
      <c r="DD32" s="597" t="s">
        <v>121</v>
      </c>
      <c r="DE32" s="610"/>
      <c r="DF32" s="610"/>
      <c r="DG32" s="610"/>
      <c r="DH32" s="610"/>
      <c r="DI32" s="610"/>
      <c r="DJ32" s="610"/>
      <c r="DK32" s="611"/>
      <c r="DL32" s="597" t="s">
        <v>121</v>
      </c>
      <c r="DM32" s="610"/>
      <c r="DN32" s="610"/>
      <c r="DO32" s="610"/>
      <c r="DP32" s="610"/>
      <c r="DQ32" s="610"/>
      <c r="DR32" s="610"/>
      <c r="DS32" s="610"/>
      <c r="DT32" s="610"/>
      <c r="DU32" s="610"/>
      <c r="DV32" s="611"/>
      <c r="DW32" s="612" t="s">
        <v>121</v>
      </c>
      <c r="DX32" s="637"/>
      <c r="DY32" s="637"/>
      <c r="DZ32" s="637"/>
      <c r="EA32" s="637"/>
      <c r="EB32" s="637"/>
      <c r="EC32" s="639"/>
    </row>
    <row r="33" spans="2:133" ht="11.25" customHeight="1" x14ac:dyDescent="0.15">
      <c r="B33" s="606" t="s">
        <v>309</v>
      </c>
      <c r="C33" s="607"/>
      <c r="D33" s="607"/>
      <c r="E33" s="607"/>
      <c r="F33" s="607"/>
      <c r="G33" s="607"/>
      <c r="H33" s="607"/>
      <c r="I33" s="607"/>
      <c r="J33" s="607"/>
      <c r="K33" s="607"/>
      <c r="L33" s="607"/>
      <c r="M33" s="607"/>
      <c r="N33" s="607"/>
      <c r="O33" s="607"/>
      <c r="P33" s="607"/>
      <c r="Q33" s="608"/>
      <c r="R33" s="609">
        <v>44344</v>
      </c>
      <c r="S33" s="610"/>
      <c r="T33" s="610"/>
      <c r="U33" s="610"/>
      <c r="V33" s="610"/>
      <c r="W33" s="610"/>
      <c r="X33" s="610"/>
      <c r="Y33" s="611"/>
      <c r="Z33" s="665">
        <v>0.7</v>
      </c>
      <c r="AA33" s="665"/>
      <c r="AB33" s="665"/>
      <c r="AC33" s="665"/>
      <c r="AD33" s="666" t="s">
        <v>121</v>
      </c>
      <c r="AE33" s="666"/>
      <c r="AF33" s="666"/>
      <c r="AG33" s="666"/>
      <c r="AH33" s="666"/>
      <c r="AI33" s="666"/>
      <c r="AJ33" s="666"/>
      <c r="AK33" s="666"/>
      <c r="AL33" s="612" t="s">
        <v>166</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9">
        <v>2963672</v>
      </c>
      <c r="CS33" s="598"/>
      <c r="CT33" s="598"/>
      <c r="CU33" s="598"/>
      <c r="CV33" s="598"/>
      <c r="CW33" s="598"/>
      <c r="CX33" s="598"/>
      <c r="CY33" s="599"/>
      <c r="CZ33" s="612">
        <v>46.8</v>
      </c>
      <c r="DA33" s="637"/>
      <c r="DB33" s="637"/>
      <c r="DC33" s="638"/>
      <c r="DD33" s="597">
        <v>2377545</v>
      </c>
      <c r="DE33" s="598"/>
      <c r="DF33" s="598"/>
      <c r="DG33" s="598"/>
      <c r="DH33" s="598"/>
      <c r="DI33" s="598"/>
      <c r="DJ33" s="598"/>
      <c r="DK33" s="599"/>
      <c r="DL33" s="597">
        <v>1409702</v>
      </c>
      <c r="DM33" s="598"/>
      <c r="DN33" s="598"/>
      <c r="DO33" s="598"/>
      <c r="DP33" s="598"/>
      <c r="DQ33" s="598"/>
      <c r="DR33" s="598"/>
      <c r="DS33" s="598"/>
      <c r="DT33" s="598"/>
      <c r="DU33" s="598"/>
      <c r="DV33" s="599"/>
      <c r="DW33" s="612">
        <v>40.799999999999997</v>
      </c>
      <c r="DX33" s="637"/>
      <c r="DY33" s="637"/>
      <c r="DZ33" s="637"/>
      <c r="EA33" s="637"/>
      <c r="EB33" s="637"/>
      <c r="EC33" s="639"/>
    </row>
    <row r="34" spans="2:133" ht="11.25" customHeight="1" x14ac:dyDescent="0.15">
      <c r="B34" s="606" t="s">
        <v>311</v>
      </c>
      <c r="C34" s="607"/>
      <c r="D34" s="607"/>
      <c r="E34" s="607"/>
      <c r="F34" s="607"/>
      <c r="G34" s="607"/>
      <c r="H34" s="607"/>
      <c r="I34" s="607"/>
      <c r="J34" s="607"/>
      <c r="K34" s="607"/>
      <c r="L34" s="607"/>
      <c r="M34" s="607"/>
      <c r="N34" s="607"/>
      <c r="O34" s="607"/>
      <c r="P34" s="607"/>
      <c r="Q34" s="608"/>
      <c r="R34" s="609">
        <v>170249</v>
      </c>
      <c r="S34" s="610"/>
      <c r="T34" s="610"/>
      <c r="U34" s="610"/>
      <c r="V34" s="610"/>
      <c r="W34" s="610"/>
      <c r="X34" s="610"/>
      <c r="Y34" s="611"/>
      <c r="Z34" s="665">
        <v>2.7</v>
      </c>
      <c r="AA34" s="665"/>
      <c r="AB34" s="665"/>
      <c r="AC34" s="665"/>
      <c r="AD34" s="666">
        <v>436</v>
      </c>
      <c r="AE34" s="666"/>
      <c r="AF34" s="666"/>
      <c r="AG34" s="666"/>
      <c r="AH34" s="666"/>
      <c r="AI34" s="666"/>
      <c r="AJ34" s="666"/>
      <c r="AK34" s="666"/>
      <c r="AL34" s="612">
        <v>0</v>
      </c>
      <c r="AM34" s="613"/>
      <c r="AN34" s="613"/>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9">
        <v>771403</v>
      </c>
      <c r="CS34" s="610"/>
      <c r="CT34" s="610"/>
      <c r="CU34" s="610"/>
      <c r="CV34" s="610"/>
      <c r="CW34" s="610"/>
      <c r="CX34" s="610"/>
      <c r="CY34" s="611"/>
      <c r="CZ34" s="612">
        <v>12.2</v>
      </c>
      <c r="DA34" s="637"/>
      <c r="DB34" s="637"/>
      <c r="DC34" s="638"/>
      <c r="DD34" s="597">
        <v>613281</v>
      </c>
      <c r="DE34" s="610"/>
      <c r="DF34" s="610"/>
      <c r="DG34" s="610"/>
      <c r="DH34" s="610"/>
      <c r="DI34" s="610"/>
      <c r="DJ34" s="610"/>
      <c r="DK34" s="611"/>
      <c r="DL34" s="597">
        <v>511588</v>
      </c>
      <c r="DM34" s="610"/>
      <c r="DN34" s="610"/>
      <c r="DO34" s="610"/>
      <c r="DP34" s="610"/>
      <c r="DQ34" s="610"/>
      <c r="DR34" s="610"/>
      <c r="DS34" s="610"/>
      <c r="DT34" s="610"/>
      <c r="DU34" s="610"/>
      <c r="DV34" s="611"/>
      <c r="DW34" s="612">
        <v>14.8</v>
      </c>
      <c r="DX34" s="637"/>
      <c r="DY34" s="637"/>
      <c r="DZ34" s="637"/>
      <c r="EA34" s="637"/>
      <c r="EB34" s="637"/>
      <c r="EC34" s="639"/>
    </row>
    <row r="35" spans="2:133" ht="11.25" customHeight="1" x14ac:dyDescent="0.15">
      <c r="B35" s="606" t="s">
        <v>315</v>
      </c>
      <c r="C35" s="607"/>
      <c r="D35" s="607"/>
      <c r="E35" s="607"/>
      <c r="F35" s="607"/>
      <c r="G35" s="607"/>
      <c r="H35" s="607"/>
      <c r="I35" s="607"/>
      <c r="J35" s="607"/>
      <c r="K35" s="607"/>
      <c r="L35" s="607"/>
      <c r="M35" s="607"/>
      <c r="N35" s="607"/>
      <c r="O35" s="607"/>
      <c r="P35" s="607"/>
      <c r="Q35" s="608"/>
      <c r="R35" s="609">
        <v>1036783</v>
      </c>
      <c r="S35" s="610"/>
      <c r="T35" s="610"/>
      <c r="U35" s="610"/>
      <c r="V35" s="610"/>
      <c r="W35" s="610"/>
      <c r="X35" s="610"/>
      <c r="Y35" s="611"/>
      <c r="Z35" s="665">
        <v>16.3</v>
      </c>
      <c r="AA35" s="665"/>
      <c r="AB35" s="665"/>
      <c r="AC35" s="665"/>
      <c r="AD35" s="666" t="s">
        <v>166</v>
      </c>
      <c r="AE35" s="666"/>
      <c r="AF35" s="666"/>
      <c r="AG35" s="666"/>
      <c r="AH35" s="666"/>
      <c r="AI35" s="666"/>
      <c r="AJ35" s="666"/>
      <c r="AK35" s="666"/>
      <c r="AL35" s="612" t="s">
        <v>121</v>
      </c>
      <c r="AM35" s="613"/>
      <c r="AN35" s="613"/>
      <c r="AO35" s="667"/>
      <c r="AP35" s="214"/>
      <c r="AQ35" s="671" t="s">
        <v>316</v>
      </c>
      <c r="AR35" s="672"/>
      <c r="AS35" s="672"/>
      <c r="AT35" s="672"/>
      <c r="AU35" s="672"/>
      <c r="AV35" s="672"/>
      <c r="AW35" s="672"/>
      <c r="AX35" s="672"/>
      <c r="AY35" s="673"/>
      <c r="AZ35" s="668">
        <v>851119</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2484</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9">
        <v>275420</v>
      </c>
      <c r="CS35" s="598"/>
      <c r="CT35" s="598"/>
      <c r="CU35" s="598"/>
      <c r="CV35" s="598"/>
      <c r="CW35" s="598"/>
      <c r="CX35" s="598"/>
      <c r="CY35" s="599"/>
      <c r="CZ35" s="612">
        <v>4.3</v>
      </c>
      <c r="DA35" s="637"/>
      <c r="DB35" s="637"/>
      <c r="DC35" s="638"/>
      <c r="DD35" s="597">
        <v>200528</v>
      </c>
      <c r="DE35" s="598"/>
      <c r="DF35" s="598"/>
      <c r="DG35" s="598"/>
      <c r="DH35" s="598"/>
      <c r="DI35" s="598"/>
      <c r="DJ35" s="598"/>
      <c r="DK35" s="599"/>
      <c r="DL35" s="597">
        <v>200528</v>
      </c>
      <c r="DM35" s="598"/>
      <c r="DN35" s="598"/>
      <c r="DO35" s="598"/>
      <c r="DP35" s="598"/>
      <c r="DQ35" s="598"/>
      <c r="DR35" s="598"/>
      <c r="DS35" s="598"/>
      <c r="DT35" s="598"/>
      <c r="DU35" s="598"/>
      <c r="DV35" s="599"/>
      <c r="DW35" s="612">
        <v>5.8</v>
      </c>
      <c r="DX35" s="637"/>
      <c r="DY35" s="637"/>
      <c r="DZ35" s="637"/>
      <c r="EA35" s="637"/>
      <c r="EB35" s="637"/>
      <c r="EC35" s="639"/>
    </row>
    <row r="36" spans="2:133" ht="11.25" customHeight="1" x14ac:dyDescent="0.15">
      <c r="B36" s="606" t="s">
        <v>319</v>
      </c>
      <c r="C36" s="607"/>
      <c r="D36" s="607"/>
      <c r="E36" s="607"/>
      <c r="F36" s="607"/>
      <c r="G36" s="607"/>
      <c r="H36" s="607"/>
      <c r="I36" s="607"/>
      <c r="J36" s="607"/>
      <c r="K36" s="607"/>
      <c r="L36" s="607"/>
      <c r="M36" s="607"/>
      <c r="N36" s="607"/>
      <c r="O36" s="607"/>
      <c r="P36" s="607"/>
      <c r="Q36" s="608"/>
      <c r="R36" s="609" t="s">
        <v>166</v>
      </c>
      <c r="S36" s="610"/>
      <c r="T36" s="610"/>
      <c r="U36" s="610"/>
      <c r="V36" s="610"/>
      <c r="W36" s="610"/>
      <c r="X36" s="610"/>
      <c r="Y36" s="611"/>
      <c r="Z36" s="665" t="s">
        <v>233</v>
      </c>
      <c r="AA36" s="665"/>
      <c r="AB36" s="665"/>
      <c r="AC36" s="665"/>
      <c r="AD36" s="666" t="s">
        <v>233</v>
      </c>
      <c r="AE36" s="666"/>
      <c r="AF36" s="666"/>
      <c r="AG36" s="666"/>
      <c r="AH36" s="666"/>
      <c r="AI36" s="666"/>
      <c r="AJ36" s="666"/>
      <c r="AK36" s="666"/>
      <c r="AL36" s="612" t="s">
        <v>121</v>
      </c>
      <c r="AM36" s="613"/>
      <c r="AN36" s="613"/>
      <c r="AO36" s="667"/>
      <c r="AQ36" s="640" t="s">
        <v>320</v>
      </c>
      <c r="AR36" s="641"/>
      <c r="AS36" s="641"/>
      <c r="AT36" s="641"/>
      <c r="AU36" s="641"/>
      <c r="AV36" s="641"/>
      <c r="AW36" s="641"/>
      <c r="AX36" s="641"/>
      <c r="AY36" s="642"/>
      <c r="AZ36" s="609">
        <v>401242</v>
      </c>
      <c r="BA36" s="610"/>
      <c r="BB36" s="610"/>
      <c r="BC36" s="610"/>
      <c r="BD36" s="598"/>
      <c r="BE36" s="598"/>
      <c r="BF36" s="643"/>
      <c r="BG36" s="647" t="s">
        <v>321</v>
      </c>
      <c r="BH36" s="644"/>
      <c r="BI36" s="644"/>
      <c r="BJ36" s="644"/>
      <c r="BK36" s="644"/>
      <c r="BL36" s="644"/>
      <c r="BM36" s="644"/>
      <c r="BN36" s="644"/>
      <c r="BO36" s="644"/>
      <c r="BP36" s="644"/>
      <c r="BQ36" s="644"/>
      <c r="BR36" s="644"/>
      <c r="BS36" s="644"/>
      <c r="BT36" s="644"/>
      <c r="BU36" s="645"/>
      <c r="BV36" s="609">
        <v>-36201</v>
      </c>
      <c r="BW36" s="610"/>
      <c r="BX36" s="610"/>
      <c r="BY36" s="610"/>
      <c r="BZ36" s="610"/>
      <c r="CA36" s="610"/>
      <c r="CB36" s="646"/>
      <c r="CD36" s="647" t="s">
        <v>322</v>
      </c>
      <c r="CE36" s="644"/>
      <c r="CF36" s="644"/>
      <c r="CG36" s="644"/>
      <c r="CH36" s="644"/>
      <c r="CI36" s="644"/>
      <c r="CJ36" s="644"/>
      <c r="CK36" s="644"/>
      <c r="CL36" s="644"/>
      <c r="CM36" s="644"/>
      <c r="CN36" s="644"/>
      <c r="CO36" s="644"/>
      <c r="CP36" s="644"/>
      <c r="CQ36" s="645"/>
      <c r="CR36" s="609">
        <v>1395765</v>
      </c>
      <c r="CS36" s="610"/>
      <c r="CT36" s="610"/>
      <c r="CU36" s="610"/>
      <c r="CV36" s="610"/>
      <c r="CW36" s="610"/>
      <c r="CX36" s="610"/>
      <c r="CY36" s="611"/>
      <c r="CZ36" s="612">
        <v>22</v>
      </c>
      <c r="DA36" s="637"/>
      <c r="DB36" s="637"/>
      <c r="DC36" s="638"/>
      <c r="DD36" s="597">
        <v>1124096</v>
      </c>
      <c r="DE36" s="610"/>
      <c r="DF36" s="610"/>
      <c r="DG36" s="610"/>
      <c r="DH36" s="610"/>
      <c r="DI36" s="610"/>
      <c r="DJ36" s="610"/>
      <c r="DK36" s="611"/>
      <c r="DL36" s="597">
        <v>504003</v>
      </c>
      <c r="DM36" s="610"/>
      <c r="DN36" s="610"/>
      <c r="DO36" s="610"/>
      <c r="DP36" s="610"/>
      <c r="DQ36" s="610"/>
      <c r="DR36" s="610"/>
      <c r="DS36" s="610"/>
      <c r="DT36" s="610"/>
      <c r="DU36" s="610"/>
      <c r="DV36" s="611"/>
      <c r="DW36" s="612">
        <v>14.6</v>
      </c>
      <c r="DX36" s="637"/>
      <c r="DY36" s="637"/>
      <c r="DZ36" s="637"/>
      <c r="EA36" s="637"/>
      <c r="EB36" s="637"/>
      <c r="EC36" s="639"/>
    </row>
    <row r="37" spans="2:133" ht="11.25" customHeight="1" x14ac:dyDescent="0.15">
      <c r="B37" s="606" t="s">
        <v>323</v>
      </c>
      <c r="C37" s="607"/>
      <c r="D37" s="607"/>
      <c r="E37" s="607"/>
      <c r="F37" s="607"/>
      <c r="G37" s="607"/>
      <c r="H37" s="607"/>
      <c r="I37" s="607"/>
      <c r="J37" s="607"/>
      <c r="K37" s="607"/>
      <c r="L37" s="607"/>
      <c r="M37" s="607"/>
      <c r="N37" s="607"/>
      <c r="O37" s="607"/>
      <c r="P37" s="607"/>
      <c r="Q37" s="608"/>
      <c r="R37" s="609">
        <v>134283</v>
      </c>
      <c r="S37" s="610"/>
      <c r="T37" s="610"/>
      <c r="U37" s="610"/>
      <c r="V37" s="610"/>
      <c r="W37" s="610"/>
      <c r="X37" s="610"/>
      <c r="Y37" s="611"/>
      <c r="Z37" s="665">
        <v>2.1</v>
      </c>
      <c r="AA37" s="665"/>
      <c r="AB37" s="665"/>
      <c r="AC37" s="665"/>
      <c r="AD37" s="666" t="s">
        <v>166</v>
      </c>
      <c r="AE37" s="666"/>
      <c r="AF37" s="666"/>
      <c r="AG37" s="666"/>
      <c r="AH37" s="666"/>
      <c r="AI37" s="666"/>
      <c r="AJ37" s="666"/>
      <c r="AK37" s="666"/>
      <c r="AL37" s="612" t="s">
        <v>233</v>
      </c>
      <c r="AM37" s="613"/>
      <c r="AN37" s="613"/>
      <c r="AO37" s="667"/>
      <c r="AQ37" s="640" t="s">
        <v>324</v>
      </c>
      <c r="AR37" s="641"/>
      <c r="AS37" s="641"/>
      <c r="AT37" s="641"/>
      <c r="AU37" s="641"/>
      <c r="AV37" s="641"/>
      <c r="AW37" s="641"/>
      <c r="AX37" s="641"/>
      <c r="AY37" s="642"/>
      <c r="AZ37" s="609">
        <v>127182</v>
      </c>
      <c r="BA37" s="610"/>
      <c r="BB37" s="610"/>
      <c r="BC37" s="610"/>
      <c r="BD37" s="598"/>
      <c r="BE37" s="598"/>
      <c r="BF37" s="643"/>
      <c r="BG37" s="647" t="s">
        <v>325</v>
      </c>
      <c r="BH37" s="644"/>
      <c r="BI37" s="644"/>
      <c r="BJ37" s="644"/>
      <c r="BK37" s="644"/>
      <c r="BL37" s="644"/>
      <c r="BM37" s="644"/>
      <c r="BN37" s="644"/>
      <c r="BO37" s="644"/>
      <c r="BP37" s="644"/>
      <c r="BQ37" s="644"/>
      <c r="BR37" s="644"/>
      <c r="BS37" s="644"/>
      <c r="BT37" s="644"/>
      <c r="BU37" s="645"/>
      <c r="BV37" s="609">
        <v>893</v>
      </c>
      <c r="BW37" s="610"/>
      <c r="BX37" s="610"/>
      <c r="BY37" s="610"/>
      <c r="BZ37" s="610"/>
      <c r="CA37" s="610"/>
      <c r="CB37" s="646"/>
      <c r="CD37" s="647" t="s">
        <v>326</v>
      </c>
      <c r="CE37" s="644"/>
      <c r="CF37" s="644"/>
      <c r="CG37" s="644"/>
      <c r="CH37" s="644"/>
      <c r="CI37" s="644"/>
      <c r="CJ37" s="644"/>
      <c r="CK37" s="644"/>
      <c r="CL37" s="644"/>
      <c r="CM37" s="644"/>
      <c r="CN37" s="644"/>
      <c r="CO37" s="644"/>
      <c r="CP37" s="644"/>
      <c r="CQ37" s="645"/>
      <c r="CR37" s="609">
        <v>396488</v>
      </c>
      <c r="CS37" s="598"/>
      <c r="CT37" s="598"/>
      <c r="CU37" s="598"/>
      <c r="CV37" s="598"/>
      <c r="CW37" s="598"/>
      <c r="CX37" s="598"/>
      <c r="CY37" s="599"/>
      <c r="CZ37" s="612">
        <v>6.3</v>
      </c>
      <c r="DA37" s="637"/>
      <c r="DB37" s="637"/>
      <c r="DC37" s="638"/>
      <c r="DD37" s="597">
        <v>334588</v>
      </c>
      <c r="DE37" s="598"/>
      <c r="DF37" s="598"/>
      <c r="DG37" s="598"/>
      <c r="DH37" s="598"/>
      <c r="DI37" s="598"/>
      <c r="DJ37" s="598"/>
      <c r="DK37" s="599"/>
      <c r="DL37" s="597">
        <v>266186</v>
      </c>
      <c r="DM37" s="598"/>
      <c r="DN37" s="598"/>
      <c r="DO37" s="598"/>
      <c r="DP37" s="598"/>
      <c r="DQ37" s="598"/>
      <c r="DR37" s="598"/>
      <c r="DS37" s="598"/>
      <c r="DT37" s="598"/>
      <c r="DU37" s="598"/>
      <c r="DV37" s="599"/>
      <c r="DW37" s="612">
        <v>7.7</v>
      </c>
      <c r="DX37" s="637"/>
      <c r="DY37" s="637"/>
      <c r="DZ37" s="637"/>
      <c r="EA37" s="637"/>
      <c r="EB37" s="637"/>
      <c r="EC37" s="639"/>
    </row>
    <row r="38" spans="2:133" ht="11.25" customHeight="1" x14ac:dyDescent="0.15">
      <c r="B38" s="615" t="s">
        <v>327</v>
      </c>
      <c r="C38" s="616"/>
      <c r="D38" s="616"/>
      <c r="E38" s="616"/>
      <c r="F38" s="616"/>
      <c r="G38" s="616"/>
      <c r="H38" s="616"/>
      <c r="I38" s="616"/>
      <c r="J38" s="616"/>
      <c r="K38" s="616"/>
      <c r="L38" s="616"/>
      <c r="M38" s="616"/>
      <c r="N38" s="616"/>
      <c r="O38" s="616"/>
      <c r="P38" s="616"/>
      <c r="Q38" s="617"/>
      <c r="R38" s="618">
        <v>6372523</v>
      </c>
      <c r="S38" s="655"/>
      <c r="T38" s="655"/>
      <c r="U38" s="655"/>
      <c r="V38" s="655"/>
      <c r="W38" s="655"/>
      <c r="X38" s="655"/>
      <c r="Y38" s="660"/>
      <c r="Z38" s="661">
        <v>100</v>
      </c>
      <c r="AA38" s="661"/>
      <c r="AB38" s="661"/>
      <c r="AC38" s="661"/>
      <c r="AD38" s="662">
        <v>3319738</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9">
        <v>63491</v>
      </c>
      <c r="BA38" s="610"/>
      <c r="BB38" s="610"/>
      <c r="BC38" s="610"/>
      <c r="BD38" s="598"/>
      <c r="BE38" s="598"/>
      <c r="BF38" s="643"/>
      <c r="BG38" s="647" t="s">
        <v>329</v>
      </c>
      <c r="BH38" s="644"/>
      <c r="BI38" s="644"/>
      <c r="BJ38" s="644"/>
      <c r="BK38" s="644"/>
      <c r="BL38" s="644"/>
      <c r="BM38" s="644"/>
      <c r="BN38" s="644"/>
      <c r="BO38" s="644"/>
      <c r="BP38" s="644"/>
      <c r="BQ38" s="644"/>
      <c r="BR38" s="644"/>
      <c r="BS38" s="644"/>
      <c r="BT38" s="644"/>
      <c r="BU38" s="645"/>
      <c r="BV38" s="609">
        <v>1657</v>
      </c>
      <c r="BW38" s="610"/>
      <c r="BX38" s="610"/>
      <c r="BY38" s="610"/>
      <c r="BZ38" s="610"/>
      <c r="CA38" s="610"/>
      <c r="CB38" s="646"/>
      <c r="CD38" s="647" t="s">
        <v>330</v>
      </c>
      <c r="CE38" s="644"/>
      <c r="CF38" s="644"/>
      <c r="CG38" s="644"/>
      <c r="CH38" s="644"/>
      <c r="CI38" s="644"/>
      <c r="CJ38" s="644"/>
      <c r="CK38" s="644"/>
      <c r="CL38" s="644"/>
      <c r="CM38" s="644"/>
      <c r="CN38" s="644"/>
      <c r="CO38" s="644"/>
      <c r="CP38" s="644"/>
      <c r="CQ38" s="645"/>
      <c r="CR38" s="609">
        <v>386386</v>
      </c>
      <c r="CS38" s="610"/>
      <c r="CT38" s="610"/>
      <c r="CU38" s="610"/>
      <c r="CV38" s="610"/>
      <c r="CW38" s="610"/>
      <c r="CX38" s="610"/>
      <c r="CY38" s="611"/>
      <c r="CZ38" s="612">
        <v>6.1</v>
      </c>
      <c r="DA38" s="637"/>
      <c r="DB38" s="637"/>
      <c r="DC38" s="638"/>
      <c r="DD38" s="597">
        <v>327011</v>
      </c>
      <c r="DE38" s="610"/>
      <c r="DF38" s="610"/>
      <c r="DG38" s="610"/>
      <c r="DH38" s="610"/>
      <c r="DI38" s="610"/>
      <c r="DJ38" s="610"/>
      <c r="DK38" s="611"/>
      <c r="DL38" s="597">
        <v>193583</v>
      </c>
      <c r="DM38" s="610"/>
      <c r="DN38" s="610"/>
      <c r="DO38" s="610"/>
      <c r="DP38" s="610"/>
      <c r="DQ38" s="610"/>
      <c r="DR38" s="610"/>
      <c r="DS38" s="610"/>
      <c r="DT38" s="610"/>
      <c r="DU38" s="610"/>
      <c r="DV38" s="611"/>
      <c r="DW38" s="612">
        <v>5.6</v>
      </c>
      <c r="DX38" s="637"/>
      <c r="DY38" s="637"/>
      <c r="DZ38" s="637"/>
      <c r="EA38" s="637"/>
      <c r="EB38" s="637"/>
      <c r="EC38" s="639"/>
    </row>
    <row r="39" spans="2:133" ht="11.25" customHeight="1" x14ac:dyDescent="0.15">
      <c r="AQ39" s="640" t="s">
        <v>331</v>
      </c>
      <c r="AR39" s="641"/>
      <c r="AS39" s="641"/>
      <c r="AT39" s="641"/>
      <c r="AU39" s="641"/>
      <c r="AV39" s="641"/>
      <c r="AW39" s="641"/>
      <c r="AX39" s="641"/>
      <c r="AY39" s="642"/>
      <c r="AZ39" s="609">
        <v>15715</v>
      </c>
      <c r="BA39" s="610"/>
      <c r="BB39" s="610"/>
      <c r="BC39" s="610"/>
      <c r="BD39" s="598"/>
      <c r="BE39" s="598"/>
      <c r="BF39" s="643"/>
      <c r="BG39" s="648" t="s">
        <v>332</v>
      </c>
      <c r="BH39" s="649"/>
      <c r="BI39" s="649"/>
      <c r="BJ39" s="649"/>
      <c r="BK39" s="649"/>
      <c r="BL39" s="215"/>
      <c r="BM39" s="644" t="s">
        <v>333</v>
      </c>
      <c r="BN39" s="644"/>
      <c r="BO39" s="644"/>
      <c r="BP39" s="644"/>
      <c r="BQ39" s="644"/>
      <c r="BR39" s="644"/>
      <c r="BS39" s="644"/>
      <c r="BT39" s="644"/>
      <c r="BU39" s="645"/>
      <c r="BV39" s="609">
        <v>132</v>
      </c>
      <c r="BW39" s="610"/>
      <c r="BX39" s="610"/>
      <c r="BY39" s="610"/>
      <c r="BZ39" s="610"/>
      <c r="CA39" s="610"/>
      <c r="CB39" s="646"/>
      <c r="CD39" s="647" t="s">
        <v>334</v>
      </c>
      <c r="CE39" s="644"/>
      <c r="CF39" s="644"/>
      <c r="CG39" s="644"/>
      <c r="CH39" s="644"/>
      <c r="CI39" s="644"/>
      <c r="CJ39" s="644"/>
      <c r="CK39" s="644"/>
      <c r="CL39" s="644"/>
      <c r="CM39" s="644"/>
      <c r="CN39" s="644"/>
      <c r="CO39" s="644"/>
      <c r="CP39" s="644"/>
      <c r="CQ39" s="645"/>
      <c r="CR39" s="609">
        <v>134418</v>
      </c>
      <c r="CS39" s="598"/>
      <c r="CT39" s="598"/>
      <c r="CU39" s="598"/>
      <c r="CV39" s="598"/>
      <c r="CW39" s="598"/>
      <c r="CX39" s="598"/>
      <c r="CY39" s="599"/>
      <c r="CZ39" s="612">
        <v>2.1</v>
      </c>
      <c r="DA39" s="637"/>
      <c r="DB39" s="637"/>
      <c r="DC39" s="638"/>
      <c r="DD39" s="597">
        <v>112349</v>
      </c>
      <c r="DE39" s="598"/>
      <c r="DF39" s="598"/>
      <c r="DG39" s="598"/>
      <c r="DH39" s="598"/>
      <c r="DI39" s="598"/>
      <c r="DJ39" s="598"/>
      <c r="DK39" s="599"/>
      <c r="DL39" s="597" t="s">
        <v>121</v>
      </c>
      <c r="DM39" s="598"/>
      <c r="DN39" s="598"/>
      <c r="DO39" s="598"/>
      <c r="DP39" s="598"/>
      <c r="DQ39" s="598"/>
      <c r="DR39" s="598"/>
      <c r="DS39" s="598"/>
      <c r="DT39" s="598"/>
      <c r="DU39" s="598"/>
      <c r="DV39" s="599"/>
      <c r="DW39" s="612" t="s">
        <v>233</v>
      </c>
      <c r="DX39" s="637"/>
      <c r="DY39" s="637"/>
      <c r="DZ39" s="637"/>
      <c r="EA39" s="637"/>
      <c r="EB39" s="637"/>
      <c r="EC39" s="639"/>
    </row>
    <row r="40" spans="2:133" ht="11.25" customHeight="1" x14ac:dyDescent="0.15">
      <c r="AQ40" s="640" t="s">
        <v>335</v>
      </c>
      <c r="AR40" s="641"/>
      <c r="AS40" s="641"/>
      <c r="AT40" s="641"/>
      <c r="AU40" s="641"/>
      <c r="AV40" s="641"/>
      <c r="AW40" s="641"/>
      <c r="AX40" s="641"/>
      <c r="AY40" s="642"/>
      <c r="AZ40" s="609">
        <v>83194</v>
      </c>
      <c r="BA40" s="610"/>
      <c r="BB40" s="610"/>
      <c r="BC40" s="610"/>
      <c r="BD40" s="598"/>
      <c r="BE40" s="598"/>
      <c r="BF40" s="643"/>
      <c r="BG40" s="648"/>
      <c r="BH40" s="649"/>
      <c r="BI40" s="649"/>
      <c r="BJ40" s="649"/>
      <c r="BK40" s="649"/>
      <c r="BL40" s="215"/>
      <c r="BM40" s="644" t="s">
        <v>336</v>
      </c>
      <c r="BN40" s="644"/>
      <c r="BO40" s="644"/>
      <c r="BP40" s="644"/>
      <c r="BQ40" s="644"/>
      <c r="BR40" s="644"/>
      <c r="BS40" s="644"/>
      <c r="BT40" s="644"/>
      <c r="BU40" s="645"/>
      <c r="BV40" s="609">
        <v>155</v>
      </c>
      <c r="BW40" s="610"/>
      <c r="BX40" s="610"/>
      <c r="BY40" s="610"/>
      <c r="BZ40" s="610"/>
      <c r="CA40" s="610"/>
      <c r="CB40" s="646"/>
      <c r="CD40" s="647" t="s">
        <v>337</v>
      </c>
      <c r="CE40" s="644"/>
      <c r="CF40" s="644"/>
      <c r="CG40" s="644"/>
      <c r="CH40" s="644"/>
      <c r="CI40" s="644"/>
      <c r="CJ40" s="644"/>
      <c r="CK40" s="644"/>
      <c r="CL40" s="644"/>
      <c r="CM40" s="644"/>
      <c r="CN40" s="644"/>
      <c r="CO40" s="644"/>
      <c r="CP40" s="644"/>
      <c r="CQ40" s="645"/>
      <c r="CR40" s="609">
        <v>280</v>
      </c>
      <c r="CS40" s="610"/>
      <c r="CT40" s="610"/>
      <c r="CU40" s="610"/>
      <c r="CV40" s="610"/>
      <c r="CW40" s="610"/>
      <c r="CX40" s="610"/>
      <c r="CY40" s="611"/>
      <c r="CZ40" s="612">
        <v>0</v>
      </c>
      <c r="DA40" s="637"/>
      <c r="DB40" s="637"/>
      <c r="DC40" s="638"/>
      <c r="DD40" s="597">
        <v>280</v>
      </c>
      <c r="DE40" s="610"/>
      <c r="DF40" s="610"/>
      <c r="DG40" s="610"/>
      <c r="DH40" s="610"/>
      <c r="DI40" s="610"/>
      <c r="DJ40" s="610"/>
      <c r="DK40" s="611"/>
      <c r="DL40" s="597" t="s">
        <v>233</v>
      </c>
      <c r="DM40" s="610"/>
      <c r="DN40" s="610"/>
      <c r="DO40" s="610"/>
      <c r="DP40" s="610"/>
      <c r="DQ40" s="610"/>
      <c r="DR40" s="610"/>
      <c r="DS40" s="610"/>
      <c r="DT40" s="610"/>
      <c r="DU40" s="610"/>
      <c r="DV40" s="611"/>
      <c r="DW40" s="612" t="s">
        <v>121</v>
      </c>
      <c r="DX40" s="637"/>
      <c r="DY40" s="637"/>
      <c r="DZ40" s="637"/>
      <c r="EA40" s="637"/>
      <c r="EB40" s="637"/>
      <c r="EC40" s="639"/>
    </row>
    <row r="41" spans="2:133" ht="11.25" customHeight="1" x14ac:dyDescent="0.15">
      <c r="AQ41" s="652" t="s">
        <v>328</v>
      </c>
      <c r="AR41" s="653"/>
      <c r="AS41" s="653"/>
      <c r="AT41" s="653"/>
      <c r="AU41" s="653"/>
      <c r="AV41" s="653"/>
      <c r="AW41" s="653"/>
      <c r="AX41" s="653"/>
      <c r="AY41" s="654"/>
      <c r="AZ41" s="618">
        <v>160295</v>
      </c>
      <c r="BA41" s="655"/>
      <c r="BB41" s="655"/>
      <c r="BC41" s="655"/>
      <c r="BD41" s="619"/>
      <c r="BE41" s="619"/>
      <c r="BF41" s="656"/>
      <c r="BG41" s="650"/>
      <c r="BH41" s="651"/>
      <c r="BI41" s="651"/>
      <c r="BJ41" s="651"/>
      <c r="BK41" s="651"/>
      <c r="BL41" s="216"/>
      <c r="BM41" s="657" t="s">
        <v>338</v>
      </c>
      <c r="BN41" s="657"/>
      <c r="BO41" s="657"/>
      <c r="BP41" s="657"/>
      <c r="BQ41" s="657"/>
      <c r="BR41" s="657"/>
      <c r="BS41" s="657"/>
      <c r="BT41" s="657"/>
      <c r="BU41" s="658"/>
      <c r="BV41" s="618">
        <v>378</v>
      </c>
      <c r="BW41" s="655"/>
      <c r="BX41" s="655"/>
      <c r="BY41" s="655"/>
      <c r="BZ41" s="655"/>
      <c r="CA41" s="655"/>
      <c r="CB41" s="659"/>
      <c r="CD41" s="647" t="s">
        <v>339</v>
      </c>
      <c r="CE41" s="644"/>
      <c r="CF41" s="644"/>
      <c r="CG41" s="644"/>
      <c r="CH41" s="644"/>
      <c r="CI41" s="644"/>
      <c r="CJ41" s="644"/>
      <c r="CK41" s="644"/>
      <c r="CL41" s="644"/>
      <c r="CM41" s="644"/>
      <c r="CN41" s="644"/>
      <c r="CO41" s="644"/>
      <c r="CP41" s="644"/>
      <c r="CQ41" s="645"/>
      <c r="CR41" s="609" t="s">
        <v>121</v>
      </c>
      <c r="CS41" s="598"/>
      <c r="CT41" s="598"/>
      <c r="CU41" s="598"/>
      <c r="CV41" s="598"/>
      <c r="CW41" s="598"/>
      <c r="CX41" s="598"/>
      <c r="CY41" s="599"/>
      <c r="CZ41" s="612" t="s">
        <v>121</v>
      </c>
      <c r="DA41" s="637"/>
      <c r="DB41" s="637"/>
      <c r="DC41" s="638"/>
      <c r="DD41" s="597" t="s">
        <v>233</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341</v>
      </c>
      <c r="CE42" s="607"/>
      <c r="CF42" s="607"/>
      <c r="CG42" s="607"/>
      <c r="CH42" s="607"/>
      <c r="CI42" s="607"/>
      <c r="CJ42" s="607"/>
      <c r="CK42" s="607"/>
      <c r="CL42" s="607"/>
      <c r="CM42" s="607"/>
      <c r="CN42" s="607"/>
      <c r="CO42" s="607"/>
      <c r="CP42" s="607"/>
      <c r="CQ42" s="608"/>
      <c r="CR42" s="609">
        <v>1531620</v>
      </c>
      <c r="CS42" s="610"/>
      <c r="CT42" s="610"/>
      <c r="CU42" s="610"/>
      <c r="CV42" s="610"/>
      <c r="CW42" s="610"/>
      <c r="CX42" s="610"/>
      <c r="CY42" s="611"/>
      <c r="CZ42" s="612">
        <v>24.2</v>
      </c>
      <c r="DA42" s="613"/>
      <c r="DB42" s="613"/>
      <c r="DC42" s="614"/>
      <c r="DD42" s="597">
        <v>353293</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343</v>
      </c>
      <c r="CE43" s="607"/>
      <c r="CF43" s="607"/>
      <c r="CG43" s="607"/>
      <c r="CH43" s="607"/>
      <c r="CI43" s="607"/>
      <c r="CJ43" s="607"/>
      <c r="CK43" s="607"/>
      <c r="CL43" s="607"/>
      <c r="CM43" s="607"/>
      <c r="CN43" s="607"/>
      <c r="CO43" s="607"/>
      <c r="CP43" s="607"/>
      <c r="CQ43" s="608"/>
      <c r="CR43" s="609" t="s">
        <v>166</v>
      </c>
      <c r="CS43" s="598"/>
      <c r="CT43" s="598"/>
      <c r="CU43" s="598"/>
      <c r="CV43" s="598"/>
      <c r="CW43" s="598"/>
      <c r="CX43" s="598"/>
      <c r="CY43" s="599"/>
      <c r="CZ43" s="612" t="s">
        <v>121</v>
      </c>
      <c r="DA43" s="637"/>
      <c r="DB43" s="637"/>
      <c r="DC43" s="638"/>
      <c r="DD43" s="597" t="s">
        <v>233</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220" t="s">
        <v>344</v>
      </c>
      <c r="CD44" s="631" t="s">
        <v>297</v>
      </c>
      <c r="CE44" s="632"/>
      <c r="CF44" s="606" t="s">
        <v>345</v>
      </c>
      <c r="CG44" s="607"/>
      <c r="CH44" s="607"/>
      <c r="CI44" s="607"/>
      <c r="CJ44" s="607"/>
      <c r="CK44" s="607"/>
      <c r="CL44" s="607"/>
      <c r="CM44" s="607"/>
      <c r="CN44" s="607"/>
      <c r="CO44" s="607"/>
      <c r="CP44" s="607"/>
      <c r="CQ44" s="608"/>
      <c r="CR44" s="609">
        <v>1469379</v>
      </c>
      <c r="CS44" s="610"/>
      <c r="CT44" s="610"/>
      <c r="CU44" s="610"/>
      <c r="CV44" s="610"/>
      <c r="CW44" s="610"/>
      <c r="CX44" s="610"/>
      <c r="CY44" s="611"/>
      <c r="CZ44" s="612">
        <v>23.2</v>
      </c>
      <c r="DA44" s="613"/>
      <c r="DB44" s="613"/>
      <c r="DC44" s="614"/>
      <c r="DD44" s="597">
        <v>291052</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33"/>
      <c r="CE45" s="634"/>
      <c r="CF45" s="606" t="s">
        <v>346</v>
      </c>
      <c r="CG45" s="607"/>
      <c r="CH45" s="607"/>
      <c r="CI45" s="607"/>
      <c r="CJ45" s="607"/>
      <c r="CK45" s="607"/>
      <c r="CL45" s="607"/>
      <c r="CM45" s="607"/>
      <c r="CN45" s="607"/>
      <c r="CO45" s="607"/>
      <c r="CP45" s="607"/>
      <c r="CQ45" s="608"/>
      <c r="CR45" s="609">
        <v>1080996</v>
      </c>
      <c r="CS45" s="598"/>
      <c r="CT45" s="598"/>
      <c r="CU45" s="598"/>
      <c r="CV45" s="598"/>
      <c r="CW45" s="598"/>
      <c r="CX45" s="598"/>
      <c r="CY45" s="599"/>
      <c r="CZ45" s="612">
        <v>17.100000000000001</v>
      </c>
      <c r="DA45" s="637"/>
      <c r="DB45" s="637"/>
      <c r="DC45" s="638"/>
      <c r="DD45" s="597">
        <v>54739</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CD46" s="633"/>
      <c r="CE46" s="634"/>
      <c r="CF46" s="606" t="s">
        <v>347</v>
      </c>
      <c r="CG46" s="607"/>
      <c r="CH46" s="607"/>
      <c r="CI46" s="607"/>
      <c r="CJ46" s="607"/>
      <c r="CK46" s="607"/>
      <c r="CL46" s="607"/>
      <c r="CM46" s="607"/>
      <c r="CN46" s="607"/>
      <c r="CO46" s="607"/>
      <c r="CP46" s="607"/>
      <c r="CQ46" s="608"/>
      <c r="CR46" s="609">
        <v>388383</v>
      </c>
      <c r="CS46" s="610"/>
      <c r="CT46" s="610"/>
      <c r="CU46" s="610"/>
      <c r="CV46" s="610"/>
      <c r="CW46" s="610"/>
      <c r="CX46" s="610"/>
      <c r="CY46" s="611"/>
      <c r="CZ46" s="612">
        <v>6.1</v>
      </c>
      <c r="DA46" s="613"/>
      <c r="DB46" s="613"/>
      <c r="DC46" s="614"/>
      <c r="DD46" s="597">
        <v>236313</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CD47" s="633"/>
      <c r="CE47" s="634"/>
      <c r="CF47" s="606" t="s">
        <v>348</v>
      </c>
      <c r="CG47" s="607"/>
      <c r="CH47" s="607"/>
      <c r="CI47" s="607"/>
      <c r="CJ47" s="607"/>
      <c r="CK47" s="607"/>
      <c r="CL47" s="607"/>
      <c r="CM47" s="607"/>
      <c r="CN47" s="607"/>
      <c r="CO47" s="607"/>
      <c r="CP47" s="607"/>
      <c r="CQ47" s="608"/>
      <c r="CR47" s="609">
        <v>62241</v>
      </c>
      <c r="CS47" s="598"/>
      <c r="CT47" s="598"/>
      <c r="CU47" s="598"/>
      <c r="CV47" s="598"/>
      <c r="CW47" s="598"/>
      <c r="CX47" s="598"/>
      <c r="CY47" s="599"/>
      <c r="CZ47" s="612">
        <v>1</v>
      </c>
      <c r="DA47" s="637"/>
      <c r="DB47" s="637"/>
      <c r="DC47" s="638"/>
      <c r="DD47" s="597">
        <v>62241</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x14ac:dyDescent="0.15">
      <c r="CD48" s="635"/>
      <c r="CE48" s="636"/>
      <c r="CF48" s="606" t="s">
        <v>349</v>
      </c>
      <c r="CG48" s="607"/>
      <c r="CH48" s="607"/>
      <c r="CI48" s="607"/>
      <c r="CJ48" s="607"/>
      <c r="CK48" s="607"/>
      <c r="CL48" s="607"/>
      <c r="CM48" s="607"/>
      <c r="CN48" s="607"/>
      <c r="CO48" s="607"/>
      <c r="CP48" s="607"/>
      <c r="CQ48" s="608"/>
      <c r="CR48" s="609" t="s">
        <v>121</v>
      </c>
      <c r="CS48" s="610"/>
      <c r="CT48" s="610"/>
      <c r="CU48" s="610"/>
      <c r="CV48" s="610"/>
      <c r="CW48" s="610"/>
      <c r="CX48" s="610"/>
      <c r="CY48" s="611"/>
      <c r="CZ48" s="612" t="s">
        <v>233</v>
      </c>
      <c r="DA48" s="613"/>
      <c r="DB48" s="613"/>
      <c r="DC48" s="614"/>
      <c r="DD48" s="597" t="s">
        <v>121</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615" t="s">
        <v>350</v>
      </c>
      <c r="CE49" s="616"/>
      <c r="CF49" s="616"/>
      <c r="CG49" s="616"/>
      <c r="CH49" s="616"/>
      <c r="CI49" s="616"/>
      <c r="CJ49" s="616"/>
      <c r="CK49" s="616"/>
      <c r="CL49" s="616"/>
      <c r="CM49" s="616"/>
      <c r="CN49" s="616"/>
      <c r="CO49" s="616"/>
      <c r="CP49" s="616"/>
      <c r="CQ49" s="617"/>
      <c r="CR49" s="618">
        <v>6334840</v>
      </c>
      <c r="CS49" s="619"/>
      <c r="CT49" s="619"/>
      <c r="CU49" s="619"/>
      <c r="CV49" s="619"/>
      <c r="CW49" s="619"/>
      <c r="CX49" s="619"/>
      <c r="CY49" s="620"/>
      <c r="CZ49" s="621">
        <v>100</v>
      </c>
      <c r="DA49" s="622"/>
      <c r="DB49" s="622"/>
      <c r="DC49" s="623"/>
      <c r="DD49" s="624">
        <v>4071563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7COEsDueScpNhtTM0zfbJ6UBM89OTW9qnXrI0TDcFu/SgLASD1gGYavW/oRPtocu5wJmLANRvla9K9nrAXQdtw==" saltValue="/Q80D8L1G1sL0fmpIsRE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6" zoomScale="40" zoomScaleNormal="40" zoomScaleSheetLayoutView="70" workbookViewId="0">
      <selection activeCell="AU95" sqref="AU9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352</v>
      </c>
      <c r="DK2" s="1142"/>
      <c r="DL2" s="1142"/>
      <c r="DM2" s="1142"/>
      <c r="DN2" s="1142"/>
      <c r="DO2" s="1143"/>
      <c r="DP2" s="229"/>
      <c r="DQ2" s="1141" t="s">
        <v>353</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356</v>
      </c>
      <c r="B5" s="1027"/>
      <c r="C5" s="1027"/>
      <c r="D5" s="1027"/>
      <c r="E5" s="1027"/>
      <c r="F5" s="1027"/>
      <c r="G5" s="1027"/>
      <c r="H5" s="1027"/>
      <c r="I5" s="1027"/>
      <c r="J5" s="1027"/>
      <c r="K5" s="1027"/>
      <c r="L5" s="1027"/>
      <c r="M5" s="1027"/>
      <c r="N5" s="1027"/>
      <c r="O5" s="1027"/>
      <c r="P5" s="1028"/>
      <c r="Q5" s="1032" t="s">
        <v>357</v>
      </c>
      <c r="R5" s="1033"/>
      <c r="S5" s="1033"/>
      <c r="T5" s="1033"/>
      <c r="U5" s="1034"/>
      <c r="V5" s="1032" t="s">
        <v>358</v>
      </c>
      <c r="W5" s="1033"/>
      <c r="X5" s="1033"/>
      <c r="Y5" s="1033"/>
      <c r="Z5" s="1034"/>
      <c r="AA5" s="1032" t="s">
        <v>359</v>
      </c>
      <c r="AB5" s="1033"/>
      <c r="AC5" s="1033"/>
      <c r="AD5" s="1033"/>
      <c r="AE5" s="1033"/>
      <c r="AF5" s="1144" t="s">
        <v>360</v>
      </c>
      <c r="AG5" s="1033"/>
      <c r="AH5" s="1033"/>
      <c r="AI5" s="1033"/>
      <c r="AJ5" s="1048"/>
      <c r="AK5" s="1033" t="s">
        <v>361</v>
      </c>
      <c r="AL5" s="1033"/>
      <c r="AM5" s="1033"/>
      <c r="AN5" s="1033"/>
      <c r="AO5" s="1034"/>
      <c r="AP5" s="1032" t="s">
        <v>362</v>
      </c>
      <c r="AQ5" s="1033"/>
      <c r="AR5" s="1033"/>
      <c r="AS5" s="1033"/>
      <c r="AT5" s="1034"/>
      <c r="AU5" s="1032" t="s">
        <v>363</v>
      </c>
      <c r="AV5" s="1033"/>
      <c r="AW5" s="1033"/>
      <c r="AX5" s="1033"/>
      <c r="AY5" s="1048"/>
      <c r="AZ5" s="236"/>
      <c r="BA5" s="236"/>
      <c r="BB5" s="236"/>
      <c r="BC5" s="236"/>
      <c r="BD5" s="236"/>
      <c r="BE5" s="237"/>
      <c r="BF5" s="237"/>
      <c r="BG5" s="237"/>
      <c r="BH5" s="237"/>
      <c r="BI5" s="237"/>
      <c r="BJ5" s="237"/>
      <c r="BK5" s="237"/>
      <c r="BL5" s="237"/>
      <c r="BM5" s="237"/>
      <c r="BN5" s="237"/>
      <c r="BO5" s="237"/>
      <c r="BP5" s="237"/>
      <c r="BQ5" s="1026" t="s">
        <v>364</v>
      </c>
      <c r="BR5" s="1027"/>
      <c r="BS5" s="1027"/>
      <c r="BT5" s="1027"/>
      <c r="BU5" s="1027"/>
      <c r="BV5" s="1027"/>
      <c r="BW5" s="1027"/>
      <c r="BX5" s="1027"/>
      <c r="BY5" s="1027"/>
      <c r="BZ5" s="1027"/>
      <c r="CA5" s="1027"/>
      <c r="CB5" s="1027"/>
      <c r="CC5" s="1027"/>
      <c r="CD5" s="1027"/>
      <c r="CE5" s="1027"/>
      <c r="CF5" s="1027"/>
      <c r="CG5" s="1028"/>
      <c r="CH5" s="1032" t="s">
        <v>365</v>
      </c>
      <c r="CI5" s="1033"/>
      <c r="CJ5" s="1033"/>
      <c r="CK5" s="1033"/>
      <c r="CL5" s="1034"/>
      <c r="CM5" s="1032" t="s">
        <v>366</v>
      </c>
      <c r="CN5" s="1033"/>
      <c r="CO5" s="1033"/>
      <c r="CP5" s="1033"/>
      <c r="CQ5" s="1034"/>
      <c r="CR5" s="1032" t="s">
        <v>367</v>
      </c>
      <c r="CS5" s="1033"/>
      <c r="CT5" s="1033"/>
      <c r="CU5" s="1033"/>
      <c r="CV5" s="1034"/>
      <c r="CW5" s="1032" t="s">
        <v>368</v>
      </c>
      <c r="CX5" s="1033"/>
      <c r="CY5" s="1033"/>
      <c r="CZ5" s="1033"/>
      <c r="DA5" s="1034"/>
      <c r="DB5" s="1032" t="s">
        <v>369</v>
      </c>
      <c r="DC5" s="1033"/>
      <c r="DD5" s="1033"/>
      <c r="DE5" s="1033"/>
      <c r="DF5" s="1034"/>
      <c r="DG5" s="1129" t="s">
        <v>370</v>
      </c>
      <c r="DH5" s="1130"/>
      <c r="DI5" s="1130"/>
      <c r="DJ5" s="1130"/>
      <c r="DK5" s="1131"/>
      <c r="DL5" s="1129" t="s">
        <v>371</v>
      </c>
      <c r="DM5" s="1130"/>
      <c r="DN5" s="1130"/>
      <c r="DO5" s="1130"/>
      <c r="DP5" s="1131"/>
      <c r="DQ5" s="1032" t="s">
        <v>372</v>
      </c>
      <c r="DR5" s="1033"/>
      <c r="DS5" s="1033"/>
      <c r="DT5" s="1033"/>
      <c r="DU5" s="1034"/>
      <c r="DV5" s="1032" t="s">
        <v>363</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373</v>
      </c>
      <c r="C7" s="1082"/>
      <c r="D7" s="1082"/>
      <c r="E7" s="1082"/>
      <c r="F7" s="1082"/>
      <c r="G7" s="1082"/>
      <c r="H7" s="1082"/>
      <c r="I7" s="1082"/>
      <c r="J7" s="1082"/>
      <c r="K7" s="1082"/>
      <c r="L7" s="1082"/>
      <c r="M7" s="1082"/>
      <c r="N7" s="1082"/>
      <c r="O7" s="1082"/>
      <c r="P7" s="1083"/>
      <c r="Q7" s="1135">
        <v>6373</v>
      </c>
      <c r="R7" s="1136"/>
      <c r="S7" s="1136"/>
      <c r="T7" s="1136"/>
      <c r="U7" s="1136"/>
      <c r="V7" s="1136">
        <v>6335</v>
      </c>
      <c r="W7" s="1136"/>
      <c r="X7" s="1136"/>
      <c r="Y7" s="1136"/>
      <c r="Z7" s="1136"/>
      <c r="AA7" s="1136">
        <v>38</v>
      </c>
      <c r="AB7" s="1136"/>
      <c r="AC7" s="1136"/>
      <c r="AD7" s="1136"/>
      <c r="AE7" s="1137"/>
      <c r="AF7" s="1138">
        <v>38</v>
      </c>
      <c r="AG7" s="1139"/>
      <c r="AH7" s="1139"/>
      <c r="AI7" s="1139"/>
      <c r="AJ7" s="1140"/>
      <c r="AK7" s="1122" t="s">
        <v>565</v>
      </c>
      <c r="AL7" s="1123"/>
      <c r="AM7" s="1123"/>
      <c r="AN7" s="1123"/>
      <c r="AO7" s="1123"/>
      <c r="AP7" s="1123">
        <v>5007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374</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375</v>
      </c>
      <c r="B23" s="975" t="s">
        <v>376</v>
      </c>
      <c r="C23" s="976"/>
      <c r="D23" s="976"/>
      <c r="E23" s="976"/>
      <c r="F23" s="976"/>
      <c r="G23" s="976"/>
      <c r="H23" s="976"/>
      <c r="I23" s="976"/>
      <c r="J23" s="976"/>
      <c r="K23" s="976"/>
      <c r="L23" s="976"/>
      <c r="M23" s="976"/>
      <c r="N23" s="976"/>
      <c r="O23" s="976"/>
      <c r="P23" s="977"/>
      <c r="Q23" s="1099">
        <v>6373</v>
      </c>
      <c r="R23" s="1100"/>
      <c r="S23" s="1100"/>
      <c r="T23" s="1100"/>
      <c r="U23" s="1100"/>
      <c r="V23" s="1100">
        <v>6335</v>
      </c>
      <c r="W23" s="1100"/>
      <c r="X23" s="1100"/>
      <c r="Y23" s="1100"/>
      <c r="Z23" s="1100"/>
      <c r="AA23" s="1100">
        <v>38</v>
      </c>
      <c r="AB23" s="1100"/>
      <c r="AC23" s="1100"/>
      <c r="AD23" s="1100"/>
      <c r="AE23" s="1101"/>
      <c r="AF23" s="1102">
        <v>38</v>
      </c>
      <c r="AG23" s="1100"/>
      <c r="AH23" s="1100"/>
      <c r="AI23" s="1100"/>
      <c r="AJ23" s="1103"/>
      <c r="AK23" s="1104"/>
      <c r="AL23" s="1105"/>
      <c r="AM23" s="1105"/>
      <c r="AN23" s="1105"/>
      <c r="AO23" s="1105"/>
      <c r="AP23" s="1100">
        <v>5007</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377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378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356</v>
      </c>
      <c r="B26" s="1027"/>
      <c r="C26" s="1027"/>
      <c r="D26" s="1027"/>
      <c r="E26" s="1027"/>
      <c r="F26" s="1027"/>
      <c r="G26" s="1027"/>
      <c r="H26" s="1027"/>
      <c r="I26" s="1027"/>
      <c r="J26" s="1027"/>
      <c r="K26" s="1027"/>
      <c r="L26" s="1027"/>
      <c r="M26" s="1027"/>
      <c r="N26" s="1027"/>
      <c r="O26" s="1027"/>
      <c r="P26" s="1028"/>
      <c r="Q26" s="1032" t="s">
        <v>379</v>
      </c>
      <c r="R26" s="1033"/>
      <c r="S26" s="1033"/>
      <c r="T26" s="1033"/>
      <c r="U26" s="1034"/>
      <c r="V26" s="1032" t="s">
        <v>380</v>
      </c>
      <c r="W26" s="1033"/>
      <c r="X26" s="1033"/>
      <c r="Y26" s="1033"/>
      <c r="Z26" s="1034"/>
      <c r="AA26" s="1032" t="s">
        <v>381</v>
      </c>
      <c r="AB26" s="1033"/>
      <c r="AC26" s="1033"/>
      <c r="AD26" s="1033"/>
      <c r="AE26" s="1033"/>
      <c r="AF26" s="1090" t="s">
        <v>382</v>
      </c>
      <c r="AG26" s="1039"/>
      <c r="AH26" s="1039"/>
      <c r="AI26" s="1039"/>
      <c r="AJ26" s="1091"/>
      <c r="AK26" s="1033" t="s">
        <v>383</v>
      </c>
      <c r="AL26" s="1033"/>
      <c r="AM26" s="1033"/>
      <c r="AN26" s="1033"/>
      <c r="AO26" s="1034"/>
      <c r="AP26" s="1032" t="s">
        <v>384</v>
      </c>
      <c r="AQ26" s="1033"/>
      <c r="AR26" s="1033"/>
      <c r="AS26" s="1033"/>
      <c r="AT26" s="1034"/>
      <c r="AU26" s="1032" t="s">
        <v>385</v>
      </c>
      <c r="AV26" s="1033"/>
      <c r="AW26" s="1033"/>
      <c r="AX26" s="1033"/>
      <c r="AY26" s="1034"/>
      <c r="AZ26" s="1032" t="s">
        <v>386</v>
      </c>
      <c r="BA26" s="1033"/>
      <c r="BB26" s="1033"/>
      <c r="BC26" s="1033"/>
      <c r="BD26" s="1034"/>
      <c r="BE26" s="1032" t="s">
        <v>363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387</v>
      </c>
      <c r="C28" s="1082"/>
      <c r="D28" s="1082"/>
      <c r="E28" s="1082"/>
      <c r="F28" s="1082"/>
      <c r="G28" s="1082"/>
      <c r="H28" s="1082"/>
      <c r="I28" s="1082"/>
      <c r="J28" s="1082"/>
      <c r="K28" s="1082"/>
      <c r="L28" s="1082"/>
      <c r="M28" s="1082"/>
      <c r="N28" s="1082"/>
      <c r="O28" s="1082"/>
      <c r="P28" s="1083"/>
      <c r="Q28" s="1084">
        <v>1085</v>
      </c>
      <c r="R28" s="1085"/>
      <c r="S28" s="1085"/>
      <c r="T28" s="1085"/>
      <c r="U28" s="1085"/>
      <c r="V28" s="1085">
        <v>1083</v>
      </c>
      <c r="W28" s="1085"/>
      <c r="X28" s="1085"/>
      <c r="Y28" s="1085"/>
      <c r="Z28" s="1085"/>
      <c r="AA28" s="1085">
        <v>2</v>
      </c>
      <c r="AB28" s="1085"/>
      <c r="AC28" s="1085"/>
      <c r="AD28" s="1085"/>
      <c r="AE28" s="1086"/>
      <c r="AF28" s="1087">
        <v>2</v>
      </c>
      <c r="AG28" s="1085"/>
      <c r="AH28" s="1085"/>
      <c r="AI28" s="1085"/>
      <c r="AJ28" s="1088"/>
      <c r="AK28" s="1089">
        <v>83</v>
      </c>
      <c r="AL28" s="1077"/>
      <c r="AM28" s="1077"/>
      <c r="AN28" s="1077"/>
      <c r="AO28" s="1077"/>
      <c r="AP28" s="1077" t="s">
        <v>566</v>
      </c>
      <c r="AQ28" s="1077"/>
      <c r="AR28" s="1077"/>
      <c r="AS28" s="1077"/>
      <c r="AT28" s="1077"/>
      <c r="AU28" s="1077" t="s">
        <v>566</v>
      </c>
      <c r="AV28" s="1077"/>
      <c r="AW28" s="1077"/>
      <c r="AX28" s="1077"/>
      <c r="AY28" s="1077"/>
      <c r="AZ28" s="1078" t="s">
        <v>565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388</v>
      </c>
      <c r="C29" s="1063"/>
      <c r="D29" s="1063"/>
      <c r="E29" s="1063"/>
      <c r="F29" s="1063"/>
      <c r="G29" s="1063"/>
      <c r="H29" s="1063"/>
      <c r="I29" s="1063"/>
      <c r="J29" s="1063"/>
      <c r="K29" s="1063"/>
      <c r="L29" s="1063"/>
      <c r="M29" s="1063"/>
      <c r="N29" s="1063"/>
      <c r="O29" s="1063"/>
      <c r="P29" s="1064"/>
      <c r="Q29" s="1074">
        <v>762</v>
      </c>
      <c r="R29" s="1075"/>
      <c r="S29" s="1075"/>
      <c r="T29" s="1075"/>
      <c r="U29" s="1075"/>
      <c r="V29" s="1075">
        <v>761</v>
      </c>
      <c r="W29" s="1075"/>
      <c r="X29" s="1075"/>
      <c r="Y29" s="1075"/>
      <c r="Z29" s="1075"/>
      <c r="AA29" s="1075">
        <v>1</v>
      </c>
      <c r="AB29" s="1075"/>
      <c r="AC29" s="1075"/>
      <c r="AD29" s="1075"/>
      <c r="AE29" s="1076"/>
      <c r="AF29" s="1068">
        <v>1</v>
      </c>
      <c r="AG29" s="1069"/>
      <c r="AH29" s="1069"/>
      <c r="AI29" s="1069"/>
      <c r="AJ29" s="1070"/>
      <c r="AK29" s="1011">
        <v>154</v>
      </c>
      <c r="AL29" s="1002"/>
      <c r="AM29" s="1002"/>
      <c r="AN29" s="1002"/>
      <c r="AO29" s="1002"/>
      <c r="AP29" s="1002" t="s">
        <v>566</v>
      </c>
      <c r="AQ29" s="1002"/>
      <c r="AR29" s="1002"/>
      <c r="AS29" s="1002"/>
      <c r="AT29" s="1002"/>
      <c r="AU29" s="1002" t="s">
        <v>567</v>
      </c>
      <c r="AV29" s="1002"/>
      <c r="AW29" s="1002"/>
      <c r="AX29" s="1002"/>
      <c r="AY29" s="1002"/>
      <c r="AZ29" s="1073" t="s">
        <v>567</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389</v>
      </c>
      <c r="C30" s="1063"/>
      <c r="D30" s="1063"/>
      <c r="E30" s="1063"/>
      <c r="F30" s="1063"/>
      <c r="G30" s="1063"/>
      <c r="H30" s="1063"/>
      <c r="I30" s="1063"/>
      <c r="J30" s="1063"/>
      <c r="K30" s="1063"/>
      <c r="L30" s="1063"/>
      <c r="M30" s="1063"/>
      <c r="N30" s="1063"/>
      <c r="O30" s="1063"/>
      <c r="P30" s="1064"/>
      <c r="Q30" s="1074">
        <v>85</v>
      </c>
      <c r="R30" s="1075"/>
      <c r="S30" s="1075"/>
      <c r="T30" s="1075"/>
      <c r="U30" s="1075"/>
      <c r="V30" s="1075">
        <v>85</v>
      </c>
      <c r="W30" s="1075"/>
      <c r="X30" s="1075"/>
      <c r="Y30" s="1075"/>
      <c r="Z30" s="1075"/>
      <c r="AA30" s="1075">
        <v>0</v>
      </c>
      <c r="AB30" s="1075"/>
      <c r="AC30" s="1075"/>
      <c r="AD30" s="1075"/>
      <c r="AE30" s="1076"/>
      <c r="AF30" s="1068">
        <v>0</v>
      </c>
      <c r="AG30" s="1069"/>
      <c r="AH30" s="1069"/>
      <c r="AI30" s="1069"/>
      <c r="AJ30" s="1070"/>
      <c r="AK30" s="1011">
        <v>34</v>
      </c>
      <c r="AL30" s="1002"/>
      <c r="AM30" s="1002"/>
      <c r="AN30" s="1002"/>
      <c r="AO30" s="1002"/>
      <c r="AP30" s="1002" t="s">
        <v>566</v>
      </c>
      <c r="AQ30" s="1002"/>
      <c r="AR30" s="1002"/>
      <c r="AS30" s="1002"/>
      <c r="AT30" s="1002"/>
      <c r="AU30" s="1002" t="s">
        <v>568</v>
      </c>
      <c r="AV30" s="1002"/>
      <c r="AW30" s="1002"/>
      <c r="AX30" s="1002"/>
      <c r="AY30" s="1002"/>
      <c r="AZ30" s="1073" t="s">
        <v>569</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390</v>
      </c>
      <c r="C31" s="1063"/>
      <c r="D31" s="1063"/>
      <c r="E31" s="1063"/>
      <c r="F31" s="1063"/>
      <c r="G31" s="1063"/>
      <c r="H31" s="1063"/>
      <c r="I31" s="1063"/>
      <c r="J31" s="1063"/>
      <c r="K31" s="1063"/>
      <c r="L31" s="1063"/>
      <c r="M31" s="1063"/>
      <c r="N31" s="1063"/>
      <c r="O31" s="1063"/>
      <c r="P31" s="1064"/>
      <c r="Q31" s="1074">
        <v>716</v>
      </c>
      <c r="R31" s="1075"/>
      <c r="S31" s="1075"/>
      <c r="T31" s="1075"/>
      <c r="U31" s="1075"/>
      <c r="V31" s="1075">
        <v>715</v>
      </c>
      <c r="W31" s="1075"/>
      <c r="X31" s="1075"/>
      <c r="Y31" s="1075"/>
      <c r="Z31" s="1075"/>
      <c r="AA31" s="1075">
        <v>1</v>
      </c>
      <c r="AB31" s="1075"/>
      <c r="AC31" s="1075"/>
      <c r="AD31" s="1075"/>
      <c r="AE31" s="1076"/>
      <c r="AF31" s="1068">
        <v>354</v>
      </c>
      <c r="AG31" s="1069"/>
      <c r="AH31" s="1069"/>
      <c r="AI31" s="1069"/>
      <c r="AJ31" s="1070"/>
      <c r="AK31" s="1011">
        <v>406</v>
      </c>
      <c r="AL31" s="1002"/>
      <c r="AM31" s="1002"/>
      <c r="AN31" s="1002"/>
      <c r="AO31" s="1002"/>
      <c r="AP31" s="1002">
        <v>57</v>
      </c>
      <c r="AQ31" s="1002"/>
      <c r="AR31" s="1002"/>
      <c r="AS31" s="1002"/>
      <c r="AT31" s="1002"/>
      <c r="AU31" s="1002">
        <v>29</v>
      </c>
      <c r="AV31" s="1002"/>
      <c r="AW31" s="1002"/>
      <c r="AX31" s="1002"/>
      <c r="AY31" s="1002"/>
      <c r="AZ31" s="1073" t="s">
        <v>566</v>
      </c>
      <c r="BA31" s="1073"/>
      <c r="BB31" s="1073"/>
      <c r="BC31" s="1073"/>
      <c r="BD31" s="1073"/>
      <c r="BE31" s="1057" t="s">
        <v>391</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392</v>
      </c>
      <c r="C32" s="1063"/>
      <c r="D32" s="1063"/>
      <c r="E32" s="1063"/>
      <c r="F32" s="1063"/>
      <c r="G32" s="1063"/>
      <c r="H32" s="1063"/>
      <c r="I32" s="1063"/>
      <c r="J32" s="1063"/>
      <c r="K32" s="1063"/>
      <c r="L32" s="1063"/>
      <c r="M32" s="1063"/>
      <c r="N32" s="1063"/>
      <c r="O32" s="1063"/>
      <c r="P32" s="1064"/>
      <c r="Q32" s="1074">
        <v>368</v>
      </c>
      <c r="R32" s="1075"/>
      <c r="S32" s="1075"/>
      <c r="T32" s="1075"/>
      <c r="U32" s="1075"/>
      <c r="V32" s="1075">
        <v>368</v>
      </c>
      <c r="W32" s="1075"/>
      <c r="X32" s="1075"/>
      <c r="Y32" s="1075"/>
      <c r="Z32" s="1075"/>
      <c r="AA32" s="1075">
        <v>0</v>
      </c>
      <c r="AB32" s="1075"/>
      <c r="AC32" s="1075"/>
      <c r="AD32" s="1075"/>
      <c r="AE32" s="1076"/>
      <c r="AF32" s="1068">
        <v>102</v>
      </c>
      <c r="AG32" s="1069"/>
      <c r="AH32" s="1069"/>
      <c r="AI32" s="1069"/>
      <c r="AJ32" s="1070"/>
      <c r="AK32" s="1011">
        <v>63</v>
      </c>
      <c r="AL32" s="1002"/>
      <c r="AM32" s="1002"/>
      <c r="AN32" s="1002"/>
      <c r="AO32" s="1002"/>
      <c r="AP32" s="1002">
        <v>240</v>
      </c>
      <c r="AQ32" s="1002"/>
      <c r="AR32" s="1002"/>
      <c r="AS32" s="1002"/>
      <c r="AT32" s="1002"/>
      <c r="AU32" s="1002" t="s">
        <v>566</v>
      </c>
      <c r="AV32" s="1002"/>
      <c r="AW32" s="1002"/>
      <c r="AX32" s="1002"/>
      <c r="AY32" s="1002"/>
      <c r="AZ32" s="1073" t="s">
        <v>566</v>
      </c>
      <c r="BA32" s="1073"/>
      <c r="BB32" s="1073"/>
      <c r="BC32" s="1073"/>
      <c r="BD32" s="1073"/>
      <c r="BE32" s="1057" t="s">
        <v>393</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394</v>
      </c>
      <c r="C33" s="1063"/>
      <c r="D33" s="1063"/>
      <c r="E33" s="1063"/>
      <c r="F33" s="1063"/>
      <c r="G33" s="1063"/>
      <c r="H33" s="1063"/>
      <c r="I33" s="1063"/>
      <c r="J33" s="1063"/>
      <c r="K33" s="1063"/>
      <c r="L33" s="1063"/>
      <c r="M33" s="1063"/>
      <c r="N33" s="1063"/>
      <c r="O33" s="1063"/>
      <c r="P33" s="1064"/>
      <c r="Q33" s="1074">
        <v>128</v>
      </c>
      <c r="R33" s="1075"/>
      <c r="S33" s="1075"/>
      <c r="T33" s="1075"/>
      <c r="U33" s="1075"/>
      <c r="V33" s="1075">
        <v>122</v>
      </c>
      <c r="W33" s="1075"/>
      <c r="X33" s="1075"/>
      <c r="Y33" s="1075"/>
      <c r="Z33" s="1075"/>
      <c r="AA33" s="1075">
        <v>6</v>
      </c>
      <c r="AB33" s="1075"/>
      <c r="AC33" s="1075"/>
      <c r="AD33" s="1075"/>
      <c r="AE33" s="1076"/>
      <c r="AF33" s="1068">
        <v>6</v>
      </c>
      <c r="AG33" s="1069"/>
      <c r="AH33" s="1069"/>
      <c r="AI33" s="1069"/>
      <c r="AJ33" s="1070"/>
      <c r="AK33" s="1011">
        <v>16</v>
      </c>
      <c r="AL33" s="1002"/>
      <c r="AM33" s="1002"/>
      <c r="AN33" s="1002"/>
      <c r="AO33" s="1002"/>
      <c r="AP33" s="1002">
        <v>136</v>
      </c>
      <c r="AQ33" s="1002"/>
      <c r="AR33" s="1002"/>
      <c r="AS33" s="1002"/>
      <c r="AT33" s="1002"/>
      <c r="AU33" s="1002">
        <v>74</v>
      </c>
      <c r="AV33" s="1002"/>
      <c r="AW33" s="1002"/>
      <c r="AX33" s="1002"/>
      <c r="AY33" s="1002"/>
      <c r="AZ33" s="1073" t="s">
        <v>566</v>
      </c>
      <c r="BA33" s="1073"/>
      <c r="BB33" s="1073"/>
      <c r="BC33" s="1073"/>
      <c r="BD33" s="1073"/>
      <c r="BE33" s="1057" t="s">
        <v>395</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396</v>
      </c>
      <c r="C34" s="1063"/>
      <c r="D34" s="1063"/>
      <c r="E34" s="1063"/>
      <c r="F34" s="1063"/>
      <c r="G34" s="1063"/>
      <c r="H34" s="1063"/>
      <c r="I34" s="1063"/>
      <c r="J34" s="1063"/>
      <c r="K34" s="1063"/>
      <c r="L34" s="1063"/>
      <c r="M34" s="1063"/>
      <c r="N34" s="1063"/>
      <c r="O34" s="1063"/>
      <c r="P34" s="1064"/>
      <c r="Q34" s="1074">
        <v>210</v>
      </c>
      <c r="R34" s="1075"/>
      <c r="S34" s="1075"/>
      <c r="T34" s="1075"/>
      <c r="U34" s="1075"/>
      <c r="V34" s="1075">
        <v>210</v>
      </c>
      <c r="W34" s="1075"/>
      <c r="X34" s="1075"/>
      <c r="Y34" s="1075"/>
      <c r="Z34" s="1075"/>
      <c r="AA34" s="1075">
        <v>0</v>
      </c>
      <c r="AB34" s="1075"/>
      <c r="AC34" s="1075"/>
      <c r="AD34" s="1075"/>
      <c r="AE34" s="1076"/>
      <c r="AF34" s="1068">
        <v>0</v>
      </c>
      <c r="AG34" s="1069"/>
      <c r="AH34" s="1069"/>
      <c r="AI34" s="1069"/>
      <c r="AJ34" s="1070"/>
      <c r="AK34" s="1011">
        <v>127</v>
      </c>
      <c r="AL34" s="1002"/>
      <c r="AM34" s="1002"/>
      <c r="AN34" s="1002"/>
      <c r="AO34" s="1002"/>
      <c r="AP34" s="1002">
        <v>1011</v>
      </c>
      <c r="AQ34" s="1002"/>
      <c r="AR34" s="1002"/>
      <c r="AS34" s="1002"/>
      <c r="AT34" s="1002"/>
      <c r="AU34" s="1002">
        <v>1011</v>
      </c>
      <c r="AV34" s="1002"/>
      <c r="AW34" s="1002"/>
      <c r="AX34" s="1002"/>
      <c r="AY34" s="1002"/>
      <c r="AZ34" s="1073" t="s">
        <v>566</v>
      </c>
      <c r="BA34" s="1073"/>
      <c r="BB34" s="1073"/>
      <c r="BC34" s="1073"/>
      <c r="BD34" s="1073"/>
      <c r="BE34" s="1057" t="s">
        <v>395</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375</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467</v>
      </c>
      <c r="AG63" s="990"/>
      <c r="AH63" s="990"/>
      <c r="AI63" s="990"/>
      <c r="AJ63" s="1055"/>
      <c r="AK63" s="1056"/>
      <c r="AL63" s="994"/>
      <c r="AM63" s="994"/>
      <c r="AN63" s="994"/>
      <c r="AO63" s="994"/>
      <c r="AP63" s="990">
        <v>1444</v>
      </c>
      <c r="AQ63" s="990"/>
      <c r="AR63" s="990"/>
      <c r="AS63" s="990"/>
      <c r="AT63" s="990"/>
      <c r="AU63" s="990">
        <v>1114</v>
      </c>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400</v>
      </c>
      <c r="B66" s="1027"/>
      <c r="C66" s="1027"/>
      <c r="D66" s="1027"/>
      <c r="E66" s="1027"/>
      <c r="F66" s="1027"/>
      <c r="G66" s="1027"/>
      <c r="H66" s="1027"/>
      <c r="I66" s="1027"/>
      <c r="J66" s="1027"/>
      <c r="K66" s="1027"/>
      <c r="L66" s="1027"/>
      <c r="M66" s="1027"/>
      <c r="N66" s="1027"/>
      <c r="O66" s="1027"/>
      <c r="P66" s="1028"/>
      <c r="Q66" s="1032" t="s">
        <v>401</v>
      </c>
      <c r="R66" s="1033"/>
      <c r="S66" s="1033"/>
      <c r="T66" s="1033"/>
      <c r="U66" s="1034"/>
      <c r="V66" s="1032" t="s">
        <v>402</v>
      </c>
      <c r="W66" s="1033"/>
      <c r="X66" s="1033"/>
      <c r="Y66" s="1033"/>
      <c r="Z66" s="1034"/>
      <c r="AA66" s="1032" t="s">
        <v>381</v>
      </c>
      <c r="AB66" s="1033"/>
      <c r="AC66" s="1033"/>
      <c r="AD66" s="1033"/>
      <c r="AE66" s="1034"/>
      <c r="AF66" s="1038" t="s">
        <v>403</v>
      </c>
      <c r="AG66" s="1039"/>
      <c r="AH66" s="1039"/>
      <c r="AI66" s="1039"/>
      <c r="AJ66" s="1040"/>
      <c r="AK66" s="1032" t="s">
        <v>404</v>
      </c>
      <c r="AL66" s="1027"/>
      <c r="AM66" s="1027"/>
      <c r="AN66" s="1027"/>
      <c r="AO66" s="1028"/>
      <c r="AP66" s="1032" t="s">
        <v>405</v>
      </c>
      <c r="AQ66" s="1033"/>
      <c r="AR66" s="1033"/>
      <c r="AS66" s="1033"/>
      <c r="AT66" s="1034"/>
      <c r="AU66" s="1032" t="s">
        <v>406</v>
      </c>
      <c r="AV66" s="1033"/>
      <c r="AW66" s="1033"/>
      <c r="AX66" s="1033"/>
      <c r="AY66" s="1034"/>
      <c r="AZ66" s="1032" t="s">
        <v>363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570</v>
      </c>
      <c r="C68" s="1017"/>
      <c r="D68" s="1017"/>
      <c r="E68" s="1017"/>
      <c r="F68" s="1017"/>
      <c r="G68" s="1017"/>
      <c r="H68" s="1017"/>
      <c r="I68" s="1017"/>
      <c r="J68" s="1017"/>
      <c r="K68" s="1017"/>
      <c r="L68" s="1017"/>
      <c r="M68" s="1017"/>
      <c r="N68" s="1017"/>
      <c r="O68" s="1017"/>
      <c r="P68" s="1018"/>
      <c r="Q68" s="1019">
        <v>410</v>
      </c>
      <c r="R68" s="1013"/>
      <c r="S68" s="1013"/>
      <c r="T68" s="1013"/>
      <c r="U68" s="1013"/>
      <c r="V68" s="1013">
        <v>405</v>
      </c>
      <c r="W68" s="1013"/>
      <c r="X68" s="1013"/>
      <c r="Y68" s="1013"/>
      <c r="Z68" s="1013"/>
      <c r="AA68" s="1013">
        <v>4</v>
      </c>
      <c r="AB68" s="1013"/>
      <c r="AC68" s="1013"/>
      <c r="AD68" s="1013"/>
      <c r="AE68" s="1013"/>
      <c r="AF68" s="1013">
        <v>4</v>
      </c>
      <c r="AG68" s="1013"/>
      <c r="AH68" s="1013"/>
      <c r="AI68" s="1013"/>
      <c r="AJ68" s="1013"/>
      <c r="AK68" s="1013" t="s">
        <v>566</v>
      </c>
      <c r="AL68" s="1013"/>
      <c r="AM68" s="1013"/>
      <c r="AN68" s="1013"/>
      <c r="AO68" s="1013"/>
      <c r="AP68" s="1013">
        <v>105</v>
      </c>
      <c r="AQ68" s="1013"/>
      <c r="AR68" s="1013"/>
      <c r="AS68" s="1013"/>
      <c r="AT68" s="1013"/>
      <c r="AU68" s="1013">
        <v>105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571</v>
      </c>
      <c r="C69" s="1006"/>
      <c r="D69" s="1006"/>
      <c r="E69" s="1006"/>
      <c r="F69" s="1006"/>
      <c r="G69" s="1006"/>
      <c r="H69" s="1006"/>
      <c r="I69" s="1006"/>
      <c r="J69" s="1006"/>
      <c r="K69" s="1006"/>
      <c r="L69" s="1006"/>
      <c r="M69" s="1006"/>
      <c r="N69" s="1006"/>
      <c r="O69" s="1006"/>
      <c r="P69" s="1007"/>
      <c r="Q69" s="1008">
        <v>1698</v>
      </c>
      <c r="R69" s="1002"/>
      <c r="S69" s="1002"/>
      <c r="T69" s="1002"/>
      <c r="U69" s="1002"/>
      <c r="V69" s="1002">
        <v>1650</v>
      </c>
      <c r="W69" s="1002"/>
      <c r="X69" s="1002"/>
      <c r="Y69" s="1002"/>
      <c r="Z69" s="1002"/>
      <c r="AA69" s="1002">
        <v>48</v>
      </c>
      <c r="AB69" s="1002"/>
      <c r="AC69" s="1002"/>
      <c r="AD69" s="1002"/>
      <c r="AE69" s="1002"/>
      <c r="AF69" s="1002">
        <v>48</v>
      </c>
      <c r="AG69" s="1002"/>
      <c r="AH69" s="1002"/>
      <c r="AI69" s="1002"/>
      <c r="AJ69" s="1002"/>
      <c r="AK69" s="1002" t="s">
        <v>566</v>
      </c>
      <c r="AL69" s="1002"/>
      <c r="AM69" s="1002"/>
      <c r="AN69" s="1002"/>
      <c r="AO69" s="1002"/>
      <c r="AP69" s="1002">
        <v>11</v>
      </c>
      <c r="AQ69" s="1002"/>
      <c r="AR69" s="1002"/>
      <c r="AS69" s="1002"/>
      <c r="AT69" s="1002"/>
      <c r="AU69" s="1002">
        <v>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572</v>
      </c>
      <c r="C70" s="1006"/>
      <c r="D70" s="1006"/>
      <c r="E70" s="1006"/>
      <c r="F70" s="1006"/>
      <c r="G70" s="1006"/>
      <c r="H70" s="1006"/>
      <c r="I70" s="1006"/>
      <c r="J70" s="1006"/>
      <c r="K70" s="1006"/>
      <c r="L70" s="1006"/>
      <c r="M70" s="1006"/>
      <c r="N70" s="1006"/>
      <c r="O70" s="1006"/>
      <c r="P70" s="1007"/>
      <c r="Q70" s="1008">
        <v>43</v>
      </c>
      <c r="R70" s="1002"/>
      <c r="S70" s="1002"/>
      <c r="T70" s="1002"/>
      <c r="U70" s="1002"/>
      <c r="V70" s="1002">
        <v>38</v>
      </c>
      <c r="W70" s="1002"/>
      <c r="X70" s="1002"/>
      <c r="Y70" s="1002"/>
      <c r="Z70" s="1002"/>
      <c r="AA70" s="1002">
        <v>5</v>
      </c>
      <c r="AB70" s="1002"/>
      <c r="AC70" s="1002"/>
      <c r="AD70" s="1002"/>
      <c r="AE70" s="1002"/>
      <c r="AF70" s="1002">
        <v>5</v>
      </c>
      <c r="AG70" s="1002"/>
      <c r="AH70" s="1002"/>
      <c r="AI70" s="1002"/>
      <c r="AJ70" s="1002"/>
      <c r="AK70" s="1002" t="s">
        <v>565</v>
      </c>
      <c r="AL70" s="1002"/>
      <c r="AM70" s="1002"/>
      <c r="AN70" s="1002"/>
      <c r="AO70" s="1002"/>
      <c r="AP70" s="1002">
        <v>0</v>
      </c>
      <c r="AQ70" s="1002"/>
      <c r="AR70" s="1002"/>
      <c r="AS70" s="1002"/>
      <c r="AT70" s="1002"/>
      <c r="AU70" s="1002" t="s">
        <v>566</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375</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57</v>
      </c>
      <c r="AG88" s="990"/>
      <c r="AH88" s="990"/>
      <c r="AI88" s="990"/>
      <c r="AJ88" s="990"/>
      <c r="AK88" s="994"/>
      <c r="AL88" s="994"/>
      <c r="AM88" s="994"/>
      <c r="AN88" s="994"/>
      <c r="AO88" s="994"/>
      <c r="AP88" s="990">
        <v>116</v>
      </c>
      <c r="AQ88" s="990"/>
      <c r="AR88" s="990"/>
      <c r="AS88" s="990"/>
      <c r="AT88" s="990"/>
      <c r="AU88" s="990">
        <v>107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296</v>
      </c>
      <c r="AG109" s="925"/>
      <c r="AH109" s="925"/>
      <c r="AI109" s="925"/>
      <c r="AJ109" s="926"/>
      <c r="AK109" s="927" t="s">
        <v>295</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296</v>
      </c>
      <c r="BW109" s="925"/>
      <c r="BX109" s="925"/>
      <c r="BY109" s="925"/>
      <c r="BZ109" s="926"/>
      <c r="CA109" s="927" t="s">
        <v>295</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296</v>
      </c>
      <c r="DM109" s="925"/>
      <c r="DN109" s="925"/>
      <c r="DO109" s="925"/>
      <c r="DP109" s="926"/>
      <c r="DQ109" s="927" t="s">
        <v>295</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633573</v>
      </c>
      <c r="AB110" s="918"/>
      <c r="AC110" s="918"/>
      <c r="AD110" s="918"/>
      <c r="AE110" s="919"/>
      <c r="AF110" s="920">
        <v>617094</v>
      </c>
      <c r="AG110" s="918"/>
      <c r="AH110" s="918"/>
      <c r="AI110" s="918"/>
      <c r="AJ110" s="919"/>
      <c r="AK110" s="920">
        <v>590853</v>
      </c>
      <c r="AL110" s="918"/>
      <c r="AM110" s="918"/>
      <c r="AN110" s="918"/>
      <c r="AO110" s="919"/>
      <c r="AP110" s="921">
        <v>20.399999999999999</v>
      </c>
      <c r="AQ110" s="922"/>
      <c r="AR110" s="922"/>
      <c r="AS110" s="922"/>
      <c r="AT110" s="923"/>
      <c r="AU110" s="957" t="s">
        <v>66</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4755157</v>
      </c>
      <c r="BR110" s="865"/>
      <c r="BS110" s="865"/>
      <c r="BT110" s="865"/>
      <c r="BU110" s="865"/>
      <c r="BV110" s="865">
        <v>4526450</v>
      </c>
      <c r="BW110" s="865"/>
      <c r="BX110" s="865"/>
      <c r="BY110" s="865"/>
      <c r="BZ110" s="865"/>
      <c r="CA110" s="865">
        <v>5006965</v>
      </c>
      <c r="CB110" s="865"/>
      <c r="CC110" s="865"/>
      <c r="CD110" s="865"/>
      <c r="CE110" s="865"/>
      <c r="CF110" s="889">
        <v>173.2</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423</v>
      </c>
      <c r="DH110" s="865"/>
      <c r="DI110" s="865"/>
      <c r="DJ110" s="865"/>
      <c r="DK110" s="865"/>
      <c r="DL110" s="865" t="s">
        <v>424</v>
      </c>
      <c r="DM110" s="865"/>
      <c r="DN110" s="865"/>
      <c r="DO110" s="865"/>
      <c r="DP110" s="865"/>
      <c r="DQ110" s="865" t="s">
        <v>121</v>
      </c>
      <c r="DR110" s="865"/>
      <c r="DS110" s="865"/>
      <c r="DT110" s="865"/>
      <c r="DU110" s="865"/>
      <c r="DV110" s="866" t="s">
        <v>121</v>
      </c>
      <c r="DW110" s="866"/>
      <c r="DX110" s="866"/>
      <c r="DY110" s="866"/>
      <c r="DZ110" s="867"/>
    </row>
    <row r="111" spans="1:131" s="226" customFormat="1" ht="26.25" customHeight="1" x14ac:dyDescent="0.15">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424</v>
      </c>
      <c r="AB111" s="946"/>
      <c r="AC111" s="946"/>
      <c r="AD111" s="946"/>
      <c r="AE111" s="947"/>
      <c r="AF111" s="948" t="s">
        <v>121</v>
      </c>
      <c r="AG111" s="946"/>
      <c r="AH111" s="946"/>
      <c r="AI111" s="946"/>
      <c r="AJ111" s="947"/>
      <c r="AK111" s="948" t="s">
        <v>424</v>
      </c>
      <c r="AL111" s="946"/>
      <c r="AM111" s="946"/>
      <c r="AN111" s="946"/>
      <c r="AO111" s="947"/>
      <c r="AP111" s="949" t="s">
        <v>424</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11037</v>
      </c>
      <c r="BR111" s="837"/>
      <c r="BS111" s="837"/>
      <c r="BT111" s="837"/>
      <c r="BU111" s="837"/>
      <c r="BV111" s="837">
        <v>7078</v>
      </c>
      <c r="BW111" s="837"/>
      <c r="BX111" s="837"/>
      <c r="BY111" s="837"/>
      <c r="BZ111" s="837"/>
      <c r="CA111" s="837">
        <v>3380</v>
      </c>
      <c r="CB111" s="837"/>
      <c r="CC111" s="837"/>
      <c r="CD111" s="837"/>
      <c r="CE111" s="837"/>
      <c r="CF111" s="898">
        <v>0.1</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424</v>
      </c>
      <c r="DH111" s="837"/>
      <c r="DI111" s="837"/>
      <c r="DJ111" s="837"/>
      <c r="DK111" s="837"/>
      <c r="DL111" s="837" t="s">
        <v>424</v>
      </c>
      <c r="DM111" s="837"/>
      <c r="DN111" s="837"/>
      <c r="DO111" s="837"/>
      <c r="DP111" s="837"/>
      <c r="DQ111" s="837" t="s">
        <v>423</v>
      </c>
      <c r="DR111" s="837"/>
      <c r="DS111" s="837"/>
      <c r="DT111" s="837"/>
      <c r="DU111" s="837"/>
      <c r="DV111" s="814" t="s">
        <v>424</v>
      </c>
      <c r="DW111" s="814"/>
      <c r="DX111" s="814"/>
      <c r="DY111" s="814"/>
      <c r="DZ111" s="815"/>
    </row>
    <row r="112" spans="1:131" s="226" customFormat="1" ht="26.25" customHeight="1" x14ac:dyDescent="0.15">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424</v>
      </c>
      <c r="AB112" s="800"/>
      <c r="AC112" s="800"/>
      <c r="AD112" s="800"/>
      <c r="AE112" s="801"/>
      <c r="AF112" s="802" t="s">
        <v>424</v>
      </c>
      <c r="AG112" s="800"/>
      <c r="AH112" s="800"/>
      <c r="AI112" s="800"/>
      <c r="AJ112" s="801"/>
      <c r="AK112" s="802" t="s">
        <v>424</v>
      </c>
      <c r="AL112" s="800"/>
      <c r="AM112" s="800"/>
      <c r="AN112" s="800"/>
      <c r="AO112" s="801"/>
      <c r="AP112" s="847" t="s">
        <v>424</v>
      </c>
      <c r="AQ112" s="848"/>
      <c r="AR112" s="848"/>
      <c r="AS112" s="848"/>
      <c r="AT112" s="849"/>
      <c r="AU112" s="959"/>
      <c r="AV112" s="960"/>
      <c r="AW112" s="960"/>
      <c r="AX112" s="960"/>
      <c r="AY112" s="960"/>
      <c r="AZ112" s="835" t="s">
        <v>430</v>
      </c>
      <c r="BA112" s="770"/>
      <c r="BB112" s="770"/>
      <c r="BC112" s="770"/>
      <c r="BD112" s="770"/>
      <c r="BE112" s="770"/>
      <c r="BF112" s="770"/>
      <c r="BG112" s="770"/>
      <c r="BH112" s="770"/>
      <c r="BI112" s="770"/>
      <c r="BJ112" s="770"/>
      <c r="BK112" s="770"/>
      <c r="BL112" s="770"/>
      <c r="BM112" s="770"/>
      <c r="BN112" s="770"/>
      <c r="BO112" s="770"/>
      <c r="BP112" s="771"/>
      <c r="BQ112" s="836">
        <v>1387750</v>
      </c>
      <c r="BR112" s="837"/>
      <c r="BS112" s="837"/>
      <c r="BT112" s="837"/>
      <c r="BU112" s="837"/>
      <c r="BV112" s="837">
        <v>1264324</v>
      </c>
      <c r="BW112" s="837"/>
      <c r="BX112" s="837"/>
      <c r="BY112" s="837"/>
      <c r="BZ112" s="837"/>
      <c r="CA112" s="837">
        <v>1152902</v>
      </c>
      <c r="CB112" s="837"/>
      <c r="CC112" s="837"/>
      <c r="CD112" s="837"/>
      <c r="CE112" s="837"/>
      <c r="CF112" s="898">
        <v>39.9</v>
      </c>
      <c r="CG112" s="899"/>
      <c r="CH112" s="899"/>
      <c r="CI112" s="899"/>
      <c r="CJ112" s="899"/>
      <c r="CK112" s="954"/>
      <c r="CL112" s="841"/>
      <c r="CM112" s="844" t="s">
        <v>431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1578</v>
      </c>
      <c r="DH112" s="837"/>
      <c r="DI112" s="837"/>
      <c r="DJ112" s="837"/>
      <c r="DK112" s="837"/>
      <c r="DL112" s="837">
        <v>790</v>
      </c>
      <c r="DM112" s="837"/>
      <c r="DN112" s="837"/>
      <c r="DO112" s="837"/>
      <c r="DP112" s="837"/>
      <c r="DQ112" s="837" t="s">
        <v>424</v>
      </c>
      <c r="DR112" s="837"/>
      <c r="DS112" s="837"/>
      <c r="DT112" s="837"/>
      <c r="DU112" s="837"/>
      <c r="DV112" s="814" t="s">
        <v>424</v>
      </c>
      <c r="DW112" s="814"/>
      <c r="DX112" s="814"/>
      <c r="DY112" s="814"/>
      <c r="DZ112" s="815"/>
    </row>
    <row r="113" spans="1:130" s="226" customFormat="1" ht="26.25" customHeight="1" x14ac:dyDescent="0.15">
      <c r="A113" s="941"/>
      <c r="B113" s="942"/>
      <c r="C113" s="770" t="s">
        <v>432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158092</v>
      </c>
      <c r="AB113" s="946"/>
      <c r="AC113" s="946"/>
      <c r="AD113" s="946"/>
      <c r="AE113" s="947"/>
      <c r="AF113" s="948">
        <v>153104</v>
      </c>
      <c r="AG113" s="946"/>
      <c r="AH113" s="946"/>
      <c r="AI113" s="946"/>
      <c r="AJ113" s="947"/>
      <c r="AK113" s="948">
        <v>136358</v>
      </c>
      <c r="AL113" s="946"/>
      <c r="AM113" s="946"/>
      <c r="AN113" s="946"/>
      <c r="AO113" s="947"/>
      <c r="AP113" s="949">
        <v>4.7</v>
      </c>
      <c r="AQ113" s="950"/>
      <c r="AR113" s="950"/>
      <c r="AS113" s="950"/>
      <c r="AT113" s="951"/>
      <c r="AU113" s="959"/>
      <c r="AV113" s="960"/>
      <c r="AW113" s="960"/>
      <c r="AX113" s="960"/>
      <c r="AY113" s="960"/>
      <c r="AZ113" s="835" t="s">
        <v>433</v>
      </c>
      <c r="BA113" s="770"/>
      <c r="BB113" s="770"/>
      <c r="BC113" s="770"/>
      <c r="BD113" s="770"/>
      <c r="BE113" s="770"/>
      <c r="BF113" s="770"/>
      <c r="BG113" s="770"/>
      <c r="BH113" s="770"/>
      <c r="BI113" s="770"/>
      <c r="BJ113" s="770"/>
      <c r="BK113" s="770"/>
      <c r="BL113" s="770"/>
      <c r="BM113" s="770"/>
      <c r="BN113" s="770"/>
      <c r="BO113" s="770"/>
      <c r="BP113" s="771"/>
      <c r="BQ113" s="836">
        <v>137327</v>
      </c>
      <c r="BR113" s="837"/>
      <c r="BS113" s="837"/>
      <c r="BT113" s="837"/>
      <c r="BU113" s="837"/>
      <c r="BV113" s="837">
        <v>121163</v>
      </c>
      <c r="BW113" s="837"/>
      <c r="BX113" s="837"/>
      <c r="BY113" s="837"/>
      <c r="BZ113" s="837"/>
      <c r="CA113" s="837">
        <v>106587</v>
      </c>
      <c r="CB113" s="837"/>
      <c r="CC113" s="837"/>
      <c r="CD113" s="837"/>
      <c r="CE113" s="837"/>
      <c r="CF113" s="898">
        <v>3.7</v>
      </c>
      <c r="CG113" s="899"/>
      <c r="CH113" s="899"/>
      <c r="CI113" s="899"/>
      <c r="CJ113" s="899"/>
      <c r="CK113" s="954"/>
      <c r="CL113" s="841"/>
      <c r="CM113" s="844" t="s">
        <v>434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424</v>
      </c>
      <c r="DH113" s="800"/>
      <c r="DI113" s="800"/>
      <c r="DJ113" s="800"/>
      <c r="DK113" s="801"/>
      <c r="DL113" s="802" t="s">
        <v>424</v>
      </c>
      <c r="DM113" s="800"/>
      <c r="DN113" s="800"/>
      <c r="DO113" s="800"/>
      <c r="DP113" s="801"/>
      <c r="DQ113" s="802" t="s">
        <v>424</v>
      </c>
      <c r="DR113" s="800"/>
      <c r="DS113" s="800"/>
      <c r="DT113" s="800"/>
      <c r="DU113" s="801"/>
      <c r="DV113" s="847" t="s">
        <v>424</v>
      </c>
      <c r="DW113" s="848"/>
      <c r="DX113" s="848"/>
      <c r="DY113" s="848"/>
      <c r="DZ113" s="849"/>
    </row>
    <row r="114" spans="1:130" s="226" customFormat="1" ht="26.25" customHeight="1" x14ac:dyDescent="0.15">
      <c r="A114" s="941"/>
      <c r="B114" s="942"/>
      <c r="C114" s="770" t="s">
        <v>435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424</v>
      </c>
      <c r="AB114" s="800"/>
      <c r="AC114" s="800"/>
      <c r="AD114" s="800"/>
      <c r="AE114" s="801"/>
      <c r="AF114" s="802" t="s">
        <v>424</v>
      </c>
      <c r="AG114" s="800"/>
      <c r="AH114" s="800"/>
      <c r="AI114" s="800"/>
      <c r="AJ114" s="801"/>
      <c r="AK114" s="802" t="s">
        <v>424</v>
      </c>
      <c r="AL114" s="800"/>
      <c r="AM114" s="800"/>
      <c r="AN114" s="800"/>
      <c r="AO114" s="801"/>
      <c r="AP114" s="847" t="s">
        <v>424</v>
      </c>
      <c r="AQ114" s="848"/>
      <c r="AR114" s="848"/>
      <c r="AS114" s="848"/>
      <c r="AT114" s="849"/>
      <c r="AU114" s="959"/>
      <c r="AV114" s="960"/>
      <c r="AW114" s="960"/>
      <c r="AX114" s="960"/>
      <c r="AY114" s="960"/>
      <c r="AZ114" s="835" t="s">
        <v>436</v>
      </c>
      <c r="BA114" s="770"/>
      <c r="BB114" s="770"/>
      <c r="BC114" s="770"/>
      <c r="BD114" s="770"/>
      <c r="BE114" s="770"/>
      <c r="BF114" s="770"/>
      <c r="BG114" s="770"/>
      <c r="BH114" s="770"/>
      <c r="BI114" s="770"/>
      <c r="BJ114" s="770"/>
      <c r="BK114" s="770"/>
      <c r="BL114" s="770"/>
      <c r="BM114" s="770"/>
      <c r="BN114" s="770"/>
      <c r="BO114" s="770"/>
      <c r="BP114" s="771"/>
      <c r="BQ114" s="836">
        <v>678814</v>
      </c>
      <c r="BR114" s="837"/>
      <c r="BS114" s="837"/>
      <c r="BT114" s="837"/>
      <c r="BU114" s="837"/>
      <c r="BV114" s="837">
        <v>694129</v>
      </c>
      <c r="BW114" s="837"/>
      <c r="BX114" s="837"/>
      <c r="BY114" s="837"/>
      <c r="BZ114" s="837"/>
      <c r="CA114" s="837">
        <v>521404</v>
      </c>
      <c r="CB114" s="837"/>
      <c r="CC114" s="837"/>
      <c r="CD114" s="837"/>
      <c r="CE114" s="837"/>
      <c r="CF114" s="898">
        <v>18</v>
      </c>
      <c r="CG114" s="899"/>
      <c r="CH114" s="899"/>
      <c r="CI114" s="899"/>
      <c r="CJ114" s="899"/>
      <c r="CK114" s="954"/>
      <c r="CL114" s="841"/>
      <c r="CM114" s="844" t="s">
        <v>437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424</v>
      </c>
      <c r="DH114" s="800"/>
      <c r="DI114" s="800"/>
      <c r="DJ114" s="800"/>
      <c r="DK114" s="801"/>
      <c r="DL114" s="802" t="s">
        <v>424</v>
      </c>
      <c r="DM114" s="800"/>
      <c r="DN114" s="800"/>
      <c r="DO114" s="800"/>
      <c r="DP114" s="801"/>
      <c r="DQ114" s="802" t="s">
        <v>424</v>
      </c>
      <c r="DR114" s="800"/>
      <c r="DS114" s="800"/>
      <c r="DT114" s="800"/>
      <c r="DU114" s="801"/>
      <c r="DV114" s="847" t="s">
        <v>424</v>
      </c>
      <c r="DW114" s="848"/>
      <c r="DX114" s="848"/>
      <c r="DY114" s="848"/>
      <c r="DZ114" s="849"/>
    </row>
    <row r="115" spans="1:130" s="226" customFormat="1" ht="26.25" customHeight="1" x14ac:dyDescent="0.15">
      <c r="A115" s="941"/>
      <c r="B115" s="942"/>
      <c r="C115" s="770" t="s">
        <v>438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11596</v>
      </c>
      <c r="AB115" s="946"/>
      <c r="AC115" s="946"/>
      <c r="AD115" s="946"/>
      <c r="AE115" s="947"/>
      <c r="AF115" s="948">
        <v>3721</v>
      </c>
      <c r="AG115" s="946"/>
      <c r="AH115" s="946"/>
      <c r="AI115" s="946"/>
      <c r="AJ115" s="947"/>
      <c r="AK115" s="948">
        <v>3526</v>
      </c>
      <c r="AL115" s="946"/>
      <c r="AM115" s="946"/>
      <c r="AN115" s="946"/>
      <c r="AO115" s="947"/>
      <c r="AP115" s="949">
        <v>0.1</v>
      </c>
      <c r="AQ115" s="950"/>
      <c r="AR115" s="950"/>
      <c r="AS115" s="950"/>
      <c r="AT115" s="951"/>
      <c r="AU115" s="959"/>
      <c r="AV115" s="960"/>
      <c r="AW115" s="960"/>
      <c r="AX115" s="960"/>
      <c r="AY115" s="960"/>
      <c r="AZ115" s="835" t="s">
        <v>439</v>
      </c>
      <c r="BA115" s="770"/>
      <c r="BB115" s="770"/>
      <c r="BC115" s="770"/>
      <c r="BD115" s="770"/>
      <c r="BE115" s="770"/>
      <c r="BF115" s="770"/>
      <c r="BG115" s="770"/>
      <c r="BH115" s="770"/>
      <c r="BI115" s="770"/>
      <c r="BJ115" s="770"/>
      <c r="BK115" s="770"/>
      <c r="BL115" s="770"/>
      <c r="BM115" s="770"/>
      <c r="BN115" s="770"/>
      <c r="BO115" s="770"/>
      <c r="BP115" s="771"/>
      <c r="BQ115" s="836" t="s">
        <v>424</v>
      </c>
      <c r="BR115" s="837"/>
      <c r="BS115" s="837"/>
      <c r="BT115" s="837"/>
      <c r="BU115" s="837"/>
      <c r="BV115" s="837" t="s">
        <v>424</v>
      </c>
      <c r="BW115" s="837"/>
      <c r="BX115" s="837"/>
      <c r="BY115" s="837"/>
      <c r="BZ115" s="837"/>
      <c r="CA115" s="837" t="s">
        <v>424</v>
      </c>
      <c r="CB115" s="837"/>
      <c r="CC115" s="837"/>
      <c r="CD115" s="837"/>
      <c r="CE115" s="837"/>
      <c r="CF115" s="898" t="s">
        <v>424</v>
      </c>
      <c r="CG115" s="899"/>
      <c r="CH115" s="899"/>
      <c r="CI115" s="899"/>
      <c r="CJ115" s="899"/>
      <c r="CK115" s="954"/>
      <c r="CL115" s="841"/>
      <c r="CM115" s="835" t="s">
        <v>440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424</v>
      </c>
      <c r="DH115" s="800"/>
      <c r="DI115" s="800"/>
      <c r="DJ115" s="800"/>
      <c r="DK115" s="801"/>
      <c r="DL115" s="802" t="s">
        <v>424</v>
      </c>
      <c r="DM115" s="800"/>
      <c r="DN115" s="800"/>
      <c r="DO115" s="800"/>
      <c r="DP115" s="801"/>
      <c r="DQ115" s="802" t="s">
        <v>424</v>
      </c>
      <c r="DR115" s="800"/>
      <c r="DS115" s="800"/>
      <c r="DT115" s="800"/>
      <c r="DU115" s="801"/>
      <c r="DV115" s="847" t="s">
        <v>424</v>
      </c>
      <c r="DW115" s="848"/>
      <c r="DX115" s="848"/>
      <c r="DY115" s="848"/>
      <c r="DZ115" s="849"/>
    </row>
    <row r="116" spans="1:130" s="226" customFormat="1" ht="26.25" customHeight="1" x14ac:dyDescent="0.15">
      <c r="A116" s="943"/>
      <c r="B116" s="944"/>
      <c r="C116" s="903" t="s">
        <v>441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424</v>
      </c>
      <c r="AB116" s="800"/>
      <c r="AC116" s="800"/>
      <c r="AD116" s="800"/>
      <c r="AE116" s="801"/>
      <c r="AF116" s="802" t="s">
        <v>424</v>
      </c>
      <c r="AG116" s="800"/>
      <c r="AH116" s="800"/>
      <c r="AI116" s="800"/>
      <c r="AJ116" s="801"/>
      <c r="AK116" s="802" t="s">
        <v>424</v>
      </c>
      <c r="AL116" s="800"/>
      <c r="AM116" s="800"/>
      <c r="AN116" s="800"/>
      <c r="AO116" s="801"/>
      <c r="AP116" s="847" t="s">
        <v>424</v>
      </c>
      <c r="AQ116" s="848"/>
      <c r="AR116" s="848"/>
      <c r="AS116" s="848"/>
      <c r="AT116" s="849"/>
      <c r="AU116" s="959"/>
      <c r="AV116" s="960"/>
      <c r="AW116" s="960"/>
      <c r="AX116" s="960"/>
      <c r="AY116" s="960"/>
      <c r="AZ116" s="886" t="s">
        <v>442</v>
      </c>
      <c r="BA116" s="887"/>
      <c r="BB116" s="887"/>
      <c r="BC116" s="887"/>
      <c r="BD116" s="887"/>
      <c r="BE116" s="887"/>
      <c r="BF116" s="887"/>
      <c r="BG116" s="887"/>
      <c r="BH116" s="887"/>
      <c r="BI116" s="887"/>
      <c r="BJ116" s="887"/>
      <c r="BK116" s="887"/>
      <c r="BL116" s="887"/>
      <c r="BM116" s="887"/>
      <c r="BN116" s="887"/>
      <c r="BO116" s="887"/>
      <c r="BP116" s="888"/>
      <c r="BQ116" s="836" t="s">
        <v>424</v>
      </c>
      <c r="BR116" s="837"/>
      <c r="BS116" s="837"/>
      <c r="BT116" s="837"/>
      <c r="BU116" s="837"/>
      <c r="BV116" s="837" t="s">
        <v>424</v>
      </c>
      <c r="BW116" s="837"/>
      <c r="BX116" s="837"/>
      <c r="BY116" s="837"/>
      <c r="BZ116" s="837"/>
      <c r="CA116" s="837" t="s">
        <v>424</v>
      </c>
      <c r="CB116" s="837"/>
      <c r="CC116" s="837"/>
      <c r="CD116" s="837"/>
      <c r="CE116" s="837"/>
      <c r="CF116" s="898" t="s">
        <v>424</v>
      </c>
      <c r="CG116" s="899"/>
      <c r="CH116" s="899"/>
      <c r="CI116" s="899"/>
      <c r="CJ116" s="899"/>
      <c r="CK116" s="954"/>
      <c r="CL116" s="841"/>
      <c r="CM116" s="844" t="s">
        <v>443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5779</v>
      </c>
      <c r="DH116" s="800"/>
      <c r="DI116" s="800"/>
      <c r="DJ116" s="800"/>
      <c r="DK116" s="801"/>
      <c r="DL116" s="802">
        <v>4300</v>
      </c>
      <c r="DM116" s="800"/>
      <c r="DN116" s="800"/>
      <c r="DO116" s="800"/>
      <c r="DP116" s="801"/>
      <c r="DQ116" s="802">
        <v>2845</v>
      </c>
      <c r="DR116" s="800"/>
      <c r="DS116" s="800"/>
      <c r="DT116" s="800"/>
      <c r="DU116" s="801"/>
      <c r="DV116" s="847">
        <v>0.1</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444</v>
      </c>
      <c r="Z117" s="926"/>
      <c r="AA117" s="931">
        <v>803261</v>
      </c>
      <c r="AB117" s="932"/>
      <c r="AC117" s="932"/>
      <c r="AD117" s="932"/>
      <c r="AE117" s="933"/>
      <c r="AF117" s="934">
        <v>773919</v>
      </c>
      <c r="AG117" s="932"/>
      <c r="AH117" s="932"/>
      <c r="AI117" s="932"/>
      <c r="AJ117" s="933"/>
      <c r="AK117" s="934">
        <v>730737</v>
      </c>
      <c r="AL117" s="932"/>
      <c r="AM117" s="932"/>
      <c r="AN117" s="932"/>
      <c r="AO117" s="933"/>
      <c r="AP117" s="935"/>
      <c r="AQ117" s="936"/>
      <c r="AR117" s="936"/>
      <c r="AS117" s="936"/>
      <c r="AT117" s="937"/>
      <c r="AU117" s="959"/>
      <c r="AV117" s="960"/>
      <c r="AW117" s="960"/>
      <c r="AX117" s="960"/>
      <c r="AY117" s="960"/>
      <c r="AZ117" s="886" t="s">
        <v>445</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121</v>
      </c>
      <c r="CG117" s="899"/>
      <c r="CH117" s="899"/>
      <c r="CI117" s="899"/>
      <c r="CJ117" s="899"/>
      <c r="CK117" s="954"/>
      <c r="CL117" s="841"/>
      <c r="CM117" s="844" t="s">
        <v>446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296</v>
      </c>
      <c r="AG118" s="925"/>
      <c r="AH118" s="925"/>
      <c r="AI118" s="925"/>
      <c r="AJ118" s="926"/>
      <c r="AK118" s="927" t="s">
        <v>295</v>
      </c>
      <c r="AL118" s="925"/>
      <c r="AM118" s="925"/>
      <c r="AN118" s="925"/>
      <c r="AO118" s="926"/>
      <c r="AP118" s="928" t="s">
        <v>417</v>
      </c>
      <c r="AQ118" s="929"/>
      <c r="AR118" s="929"/>
      <c r="AS118" s="929"/>
      <c r="AT118" s="930"/>
      <c r="AU118" s="959"/>
      <c r="AV118" s="960"/>
      <c r="AW118" s="960"/>
      <c r="AX118" s="960"/>
      <c r="AY118" s="960"/>
      <c r="AZ118" s="902" t="s">
        <v>447</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448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x14ac:dyDescent="0.15">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449</v>
      </c>
      <c r="BP119" s="901"/>
      <c r="BQ119" s="905">
        <v>6970085</v>
      </c>
      <c r="BR119" s="868"/>
      <c r="BS119" s="868"/>
      <c r="BT119" s="868"/>
      <c r="BU119" s="868"/>
      <c r="BV119" s="868">
        <v>6613144</v>
      </c>
      <c r="BW119" s="868"/>
      <c r="BX119" s="868"/>
      <c r="BY119" s="868"/>
      <c r="BZ119" s="868"/>
      <c r="CA119" s="868">
        <v>6791238</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3680</v>
      </c>
      <c r="DH119" s="783"/>
      <c r="DI119" s="783"/>
      <c r="DJ119" s="783"/>
      <c r="DK119" s="784"/>
      <c r="DL119" s="785">
        <v>1988</v>
      </c>
      <c r="DM119" s="783"/>
      <c r="DN119" s="783"/>
      <c r="DO119" s="783"/>
      <c r="DP119" s="784"/>
      <c r="DQ119" s="785">
        <v>535</v>
      </c>
      <c r="DR119" s="783"/>
      <c r="DS119" s="783"/>
      <c r="DT119" s="783"/>
      <c r="DU119" s="784"/>
      <c r="DV119" s="871">
        <v>0</v>
      </c>
      <c r="DW119" s="872"/>
      <c r="DX119" s="872"/>
      <c r="DY119" s="872"/>
      <c r="DZ119" s="873"/>
    </row>
    <row r="120" spans="1:130" s="226" customFormat="1" ht="26.25" customHeight="1" x14ac:dyDescent="0.15">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451</v>
      </c>
      <c r="AG120" s="800"/>
      <c r="AH120" s="800"/>
      <c r="AI120" s="800"/>
      <c r="AJ120" s="801"/>
      <c r="AK120" s="802" t="s">
        <v>121</v>
      </c>
      <c r="AL120" s="800"/>
      <c r="AM120" s="800"/>
      <c r="AN120" s="800"/>
      <c r="AO120" s="801"/>
      <c r="AP120" s="847" t="s">
        <v>121</v>
      </c>
      <c r="AQ120" s="848"/>
      <c r="AR120" s="848"/>
      <c r="AS120" s="848"/>
      <c r="AT120" s="849"/>
      <c r="AU120" s="906" t="s">
        <v>452</v>
      </c>
      <c r="AV120" s="907"/>
      <c r="AW120" s="907"/>
      <c r="AX120" s="907"/>
      <c r="AY120" s="908"/>
      <c r="AZ120" s="883" t="s">
        <v>453</v>
      </c>
      <c r="BA120" s="828"/>
      <c r="BB120" s="828"/>
      <c r="BC120" s="828"/>
      <c r="BD120" s="828"/>
      <c r="BE120" s="828"/>
      <c r="BF120" s="828"/>
      <c r="BG120" s="828"/>
      <c r="BH120" s="828"/>
      <c r="BI120" s="828"/>
      <c r="BJ120" s="828"/>
      <c r="BK120" s="828"/>
      <c r="BL120" s="828"/>
      <c r="BM120" s="828"/>
      <c r="BN120" s="828"/>
      <c r="BO120" s="828"/>
      <c r="BP120" s="829"/>
      <c r="BQ120" s="884">
        <v>3598309</v>
      </c>
      <c r="BR120" s="865"/>
      <c r="BS120" s="865"/>
      <c r="BT120" s="865"/>
      <c r="BU120" s="865"/>
      <c r="BV120" s="865">
        <v>3298392</v>
      </c>
      <c r="BW120" s="865"/>
      <c r="BX120" s="865"/>
      <c r="BY120" s="865"/>
      <c r="BZ120" s="865"/>
      <c r="CA120" s="865">
        <v>3171455</v>
      </c>
      <c r="CB120" s="865"/>
      <c r="CC120" s="865"/>
      <c r="CD120" s="865"/>
      <c r="CE120" s="865"/>
      <c r="CF120" s="889">
        <v>109.7</v>
      </c>
      <c r="CG120" s="890"/>
      <c r="CH120" s="890"/>
      <c r="CI120" s="890"/>
      <c r="CJ120" s="890"/>
      <c r="CK120" s="891" t="s">
        <v>454</v>
      </c>
      <c r="CL120" s="875"/>
      <c r="CM120" s="875"/>
      <c r="CN120" s="875"/>
      <c r="CO120" s="876"/>
      <c r="CP120" s="895" t="s">
        <v>396</v>
      </c>
      <c r="CQ120" s="896"/>
      <c r="CR120" s="896"/>
      <c r="CS120" s="896"/>
      <c r="CT120" s="896"/>
      <c r="CU120" s="896"/>
      <c r="CV120" s="896"/>
      <c r="CW120" s="896"/>
      <c r="CX120" s="896"/>
      <c r="CY120" s="896"/>
      <c r="CZ120" s="896"/>
      <c r="DA120" s="896"/>
      <c r="DB120" s="896"/>
      <c r="DC120" s="896"/>
      <c r="DD120" s="896"/>
      <c r="DE120" s="896"/>
      <c r="DF120" s="897"/>
      <c r="DG120" s="884">
        <v>1197248</v>
      </c>
      <c r="DH120" s="865"/>
      <c r="DI120" s="865"/>
      <c r="DJ120" s="865"/>
      <c r="DK120" s="865"/>
      <c r="DL120" s="865">
        <v>1096324</v>
      </c>
      <c r="DM120" s="865"/>
      <c r="DN120" s="865"/>
      <c r="DO120" s="865"/>
      <c r="DP120" s="865"/>
      <c r="DQ120" s="865">
        <v>1010544</v>
      </c>
      <c r="DR120" s="865"/>
      <c r="DS120" s="865"/>
      <c r="DT120" s="865"/>
      <c r="DU120" s="865"/>
      <c r="DV120" s="866">
        <v>35</v>
      </c>
      <c r="DW120" s="866"/>
      <c r="DX120" s="866"/>
      <c r="DY120" s="866"/>
      <c r="DZ120" s="867"/>
    </row>
    <row r="121" spans="1:130" s="226" customFormat="1" ht="26.25" customHeight="1" x14ac:dyDescent="0.15">
      <c r="A121" s="840"/>
      <c r="B121" s="841"/>
      <c r="C121" s="886" t="s">
        <v>455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456</v>
      </c>
      <c r="BA121" s="770"/>
      <c r="BB121" s="770"/>
      <c r="BC121" s="770"/>
      <c r="BD121" s="770"/>
      <c r="BE121" s="770"/>
      <c r="BF121" s="770"/>
      <c r="BG121" s="770"/>
      <c r="BH121" s="770"/>
      <c r="BI121" s="770"/>
      <c r="BJ121" s="770"/>
      <c r="BK121" s="770"/>
      <c r="BL121" s="770"/>
      <c r="BM121" s="770"/>
      <c r="BN121" s="770"/>
      <c r="BO121" s="770"/>
      <c r="BP121" s="771"/>
      <c r="BQ121" s="836">
        <v>361385</v>
      </c>
      <c r="BR121" s="837"/>
      <c r="BS121" s="837"/>
      <c r="BT121" s="837"/>
      <c r="BU121" s="837"/>
      <c r="BV121" s="837">
        <v>325728</v>
      </c>
      <c r="BW121" s="837"/>
      <c r="BX121" s="837"/>
      <c r="BY121" s="837"/>
      <c r="BZ121" s="837"/>
      <c r="CA121" s="837">
        <v>293331</v>
      </c>
      <c r="CB121" s="837"/>
      <c r="CC121" s="837"/>
      <c r="CD121" s="837"/>
      <c r="CE121" s="837"/>
      <c r="CF121" s="898">
        <v>10.1</v>
      </c>
      <c r="CG121" s="899"/>
      <c r="CH121" s="899"/>
      <c r="CI121" s="899"/>
      <c r="CJ121" s="899"/>
      <c r="CK121" s="892"/>
      <c r="CL121" s="878"/>
      <c r="CM121" s="878"/>
      <c r="CN121" s="878"/>
      <c r="CO121" s="879"/>
      <c r="CP121" s="858" t="s">
        <v>457</v>
      </c>
      <c r="CQ121" s="859"/>
      <c r="CR121" s="859"/>
      <c r="CS121" s="859"/>
      <c r="CT121" s="859"/>
      <c r="CU121" s="859"/>
      <c r="CV121" s="859"/>
      <c r="CW121" s="859"/>
      <c r="CX121" s="859"/>
      <c r="CY121" s="859"/>
      <c r="CZ121" s="859"/>
      <c r="DA121" s="859"/>
      <c r="DB121" s="859"/>
      <c r="DC121" s="859"/>
      <c r="DD121" s="859"/>
      <c r="DE121" s="859"/>
      <c r="DF121" s="860"/>
      <c r="DG121" s="836">
        <v>99170</v>
      </c>
      <c r="DH121" s="837"/>
      <c r="DI121" s="837"/>
      <c r="DJ121" s="837"/>
      <c r="DK121" s="837"/>
      <c r="DL121" s="837">
        <v>84899</v>
      </c>
      <c r="DM121" s="837"/>
      <c r="DN121" s="837"/>
      <c r="DO121" s="837"/>
      <c r="DP121" s="837"/>
      <c r="DQ121" s="837">
        <v>71849</v>
      </c>
      <c r="DR121" s="837"/>
      <c r="DS121" s="837"/>
      <c r="DT121" s="837"/>
      <c r="DU121" s="837"/>
      <c r="DV121" s="814">
        <v>2.5</v>
      </c>
      <c r="DW121" s="814"/>
      <c r="DX121" s="814"/>
      <c r="DY121" s="814"/>
      <c r="DZ121" s="815"/>
    </row>
    <row r="122" spans="1:130" s="226" customFormat="1" ht="26.25" customHeight="1" x14ac:dyDescent="0.15">
      <c r="A122" s="840"/>
      <c r="B122" s="841"/>
      <c r="C122" s="844" t="s">
        <v>437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4600489</v>
      </c>
      <c r="BR122" s="868"/>
      <c r="BS122" s="868"/>
      <c r="BT122" s="868"/>
      <c r="BU122" s="868"/>
      <c r="BV122" s="868">
        <v>4440606</v>
      </c>
      <c r="BW122" s="868"/>
      <c r="BX122" s="868"/>
      <c r="BY122" s="868"/>
      <c r="BZ122" s="868"/>
      <c r="CA122" s="868">
        <v>4632089</v>
      </c>
      <c r="CB122" s="868"/>
      <c r="CC122" s="868"/>
      <c r="CD122" s="868"/>
      <c r="CE122" s="868"/>
      <c r="CF122" s="869">
        <v>160.19999999999999</v>
      </c>
      <c r="CG122" s="870"/>
      <c r="CH122" s="870"/>
      <c r="CI122" s="870"/>
      <c r="CJ122" s="870"/>
      <c r="CK122" s="892"/>
      <c r="CL122" s="878"/>
      <c r="CM122" s="878"/>
      <c r="CN122" s="878"/>
      <c r="CO122" s="879"/>
      <c r="CP122" s="858" t="s">
        <v>390</v>
      </c>
      <c r="CQ122" s="859"/>
      <c r="CR122" s="859"/>
      <c r="CS122" s="859"/>
      <c r="CT122" s="859"/>
      <c r="CU122" s="859"/>
      <c r="CV122" s="859"/>
      <c r="CW122" s="859"/>
      <c r="CX122" s="859"/>
      <c r="CY122" s="859"/>
      <c r="CZ122" s="859"/>
      <c r="DA122" s="859"/>
      <c r="DB122" s="859"/>
      <c r="DC122" s="859"/>
      <c r="DD122" s="859"/>
      <c r="DE122" s="859"/>
      <c r="DF122" s="860"/>
      <c r="DG122" s="836">
        <v>46403</v>
      </c>
      <c r="DH122" s="837"/>
      <c r="DI122" s="837"/>
      <c r="DJ122" s="837"/>
      <c r="DK122" s="837"/>
      <c r="DL122" s="837">
        <v>41860</v>
      </c>
      <c r="DM122" s="837"/>
      <c r="DN122" s="837"/>
      <c r="DO122" s="837"/>
      <c r="DP122" s="837"/>
      <c r="DQ122" s="837">
        <v>35466</v>
      </c>
      <c r="DR122" s="837"/>
      <c r="DS122" s="837"/>
      <c r="DT122" s="837"/>
      <c r="DU122" s="837"/>
      <c r="DV122" s="814">
        <v>1.2</v>
      </c>
      <c r="DW122" s="814"/>
      <c r="DX122" s="814"/>
      <c r="DY122" s="814"/>
      <c r="DZ122" s="815"/>
    </row>
    <row r="123" spans="1:130" s="226" customFormat="1" ht="26.25" customHeight="1" x14ac:dyDescent="0.15">
      <c r="A123" s="840"/>
      <c r="B123" s="841"/>
      <c r="C123" s="844" t="s">
        <v>443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1494</v>
      </c>
      <c r="AB123" s="800"/>
      <c r="AC123" s="800"/>
      <c r="AD123" s="800"/>
      <c r="AE123" s="801"/>
      <c r="AF123" s="802">
        <v>1474</v>
      </c>
      <c r="AG123" s="800"/>
      <c r="AH123" s="800"/>
      <c r="AI123" s="800"/>
      <c r="AJ123" s="801"/>
      <c r="AK123" s="802">
        <v>1452</v>
      </c>
      <c r="AL123" s="800"/>
      <c r="AM123" s="800"/>
      <c r="AN123" s="800"/>
      <c r="AO123" s="801"/>
      <c r="AP123" s="847">
        <v>0.1</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459</v>
      </c>
      <c r="BP123" s="901"/>
      <c r="BQ123" s="855">
        <v>8560183</v>
      </c>
      <c r="BR123" s="856"/>
      <c r="BS123" s="856"/>
      <c r="BT123" s="856"/>
      <c r="BU123" s="856"/>
      <c r="BV123" s="856">
        <v>8064726</v>
      </c>
      <c r="BW123" s="856"/>
      <c r="BX123" s="856"/>
      <c r="BY123" s="856"/>
      <c r="BZ123" s="856"/>
      <c r="CA123" s="856">
        <v>8096875</v>
      </c>
      <c r="CB123" s="856"/>
      <c r="CC123" s="856"/>
      <c r="CD123" s="856"/>
      <c r="CE123" s="856"/>
      <c r="CF123" s="766"/>
      <c r="CG123" s="767"/>
      <c r="CH123" s="767"/>
      <c r="CI123" s="767"/>
      <c r="CJ123" s="857"/>
      <c r="CK123" s="892"/>
      <c r="CL123" s="878"/>
      <c r="CM123" s="878"/>
      <c r="CN123" s="878"/>
      <c r="CO123" s="879"/>
      <c r="CP123" s="858" t="s">
        <v>392</v>
      </c>
      <c r="CQ123" s="859"/>
      <c r="CR123" s="859"/>
      <c r="CS123" s="859"/>
      <c r="CT123" s="859"/>
      <c r="CU123" s="859"/>
      <c r="CV123" s="859"/>
      <c r="CW123" s="859"/>
      <c r="CX123" s="859"/>
      <c r="CY123" s="859"/>
      <c r="CZ123" s="859"/>
      <c r="DA123" s="859"/>
      <c r="DB123" s="859"/>
      <c r="DC123" s="859"/>
      <c r="DD123" s="859"/>
      <c r="DE123" s="859"/>
      <c r="DF123" s="860"/>
      <c r="DG123" s="799">
        <v>44929</v>
      </c>
      <c r="DH123" s="800"/>
      <c r="DI123" s="800"/>
      <c r="DJ123" s="800"/>
      <c r="DK123" s="801"/>
      <c r="DL123" s="802">
        <v>41241</v>
      </c>
      <c r="DM123" s="800"/>
      <c r="DN123" s="800"/>
      <c r="DO123" s="800"/>
      <c r="DP123" s="801"/>
      <c r="DQ123" s="802">
        <v>35043</v>
      </c>
      <c r="DR123" s="800"/>
      <c r="DS123" s="800"/>
      <c r="DT123" s="800"/>
      <c r="DU123" s="801"/>
      <c r="DV123" s="847">
        <v>1.2</v>
      </c>
      <c r="DW123" s="848"/>
      <c r="DX123" s="848"/>
      <c r="DY123" s="848"/>
      <c r="DZ123" s="849"/>
    </row>
    <row r="124" spans="1:130" s="226" customFormat="1" ht="26.25" customHeight="1" thickBot="1" x14ac:dyDescent="0.2">
      <c r="A124" s="840"/>
      <c r="B124" s="841"/>
      <c r="C124" s="844" t="s">
        <v>446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121</v>
      </c>
      <c r="BR124" s="854"/>
      <c r="BS124" s="854"/>
      <c r="BT124" s="854"/>
      <c r="BU124" s="854"/>
      <c r="BV124" s="854" t="s">
        <v>121</v>
      </c>
      <c r="BW124" s="854"/>
      <c r="BX124" s="854"/>
      <c r="BY124" s="854"/>
      <c r="BZ124" s="854"/>
      <c r="CA124" s="854" t="s">
        <v>121</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121</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x14ac:dyDescent="0.15">
      <c r="A125" s="840"/>
      <c r="B125" s="841"/>
      <c r="C125" s="844" t="s">
        <v>448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x14ac:dyDescent="0.2">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9157</v>
      </c>
      <c r="AB126" s="800"/>
      <c r="AC126" s="800"/>
      <c r="AD126" s="800"/>
      <c r="AE126" s="801"/>
      <c r="AF126" s="802">
        <v>1460</v>
      </c>
      <c r="AG126" s="800"/>
      <c r="AH126" s="800"/>
      <c r="AI126" s="800"/>
      <c r="AJ126" s="801"/>
      <c r="AK126" s="802">
        <v>1454</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451</v>
      </c>
      <c r="DH126" s="837"/>
      <c r="DI126" s="837"/>
      <c r="DJ126" s="837"/>
      <c r="DK126" s="837"/>
      <c r="DL126" s="837" t="s">
        <v>121</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x14ac:dyDescent="0.15">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945</v>
      </c>
      <c r="AB127" s="800"/>
      <c r="AC127" s="800"/>
      <c r="AD127" s="800"/>
      <c r="AE127" s="801"/>
      <c r="AF127" s="802">
        <v>787</v>
      </c>
      <c r="AG127" s="800"/>
      <c r="AH127" s="800"/>
      <c r="AI127" s="800"/>
      <c r="AJ127" s="801"/>
      <c r="AK127" s="802">
        <v>620</v>
      </c>
      <c r="AL127" s="800"/>
      <c r="AM127" s="800"/>
      <c r="AN127" s="800"/>
      <c r="AO127" s="801"/>
      <c r="AP127" s="847">
        <v>0</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x14ac:dyDescent="0.2">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52987</v>
      </c>
      <c r="AB128" s="821"/>
      <c r="AC128" s="821"/>
      <c r="AD128" s="821"/>
      <c r="AE128" s="822"/>
      <c r="AF128" s="823">
        <v>49055</v>
      </c>
      <c r="AG128" s="821"/>
      <c r="AH128" s="821"/>
      <c r="AI128" s="821"/>
      <c r="AJ128" s="822"/>
      <c r="AK128" s="823">
        <v>44431</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121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121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3633137</v>
      </c>
      <c r="AB129" s="800"/>
      <c r="AC129" s="800"/>
      <c r="AD129" s="800"/>
      <c r="AE129" s="801"/>
      <c r="AF129" s="802">
        <v>3529753</v>
      </c>
      <c r="AG129" s="800"/>
      <c r="AH129" s="800"/>
      <c r="AI129" s="800"/>
      <c r="AJ129" s="801"/>
      <c r="AK129" s="802">
        <v>3407859</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121</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538248</v>
      </c>
      <c r="AB130" s="800"/>
      <c r="AC130" s="800"/>
      <c r="AD130" s="800"/>
      <c r="AE130" s="801"/>
      <c r="AF130" s="802">
        <v>539676</v>
      </c>
      <c r="AG130" s="800"/>
      <c r="AH130" s="800"/>
      <c r="AI130" s="800"/>
      <c r="AJ130" s="801"/>
      <c r="AK130" s="802">
        <v>516989</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6.3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3094889</v>
      </c>
      <c r="AB131" s="783"/>
      <c r="AC131" s="783"/>
      <c r="AD131" s="783"/>
      <c r="AE131" s="784"/>
      <c r="AF131" s="785">
        <v>2990077</v>
      </c>
      <c r="AG131" s="783"/>
      <c r="AH131" s="783"/>
      <c r="AI131" s="783"/>
      <c r="AJ131" s="784"/>
      <c r="AK131" s="785">
        <v>2890870</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t="s">
        <v>121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6.8508434390000001</v>
      </c>
      <c r="AB132" s="763"/>
      <c r="AC132" s="763"/>
      <c r="AD132" s="763"/>
      <c r="AE132" s="764"/>
      <c r="AF132" s="765">
        <v>6.1934190989999998</v>
      </c>
      <c r="AG132" s="763"/>
      <c r="AH132" s="763"/>
      <c r="AI132" s="763"/>
      <c r="AJ132" s="764"/>
      <c r="AK132" s="765">
        <v>5.8569565560000001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8.1999999999999993</v>
      </c>
      <c r="AB133" s="742"/>
      <c r="AC133" s="742"/>
      <c r="AD133" s="742"/>
      <c r="AE133" s="743"/>
      <c r="AF133" s="741">
        <v>7.6</v>
      </c>
      <c r="AG133" s="742"/>
      <c r="AH133" s="742"/>
      <c r="AI133" s="742"/>
      <c r="AJ133" s="743"/>
      <c r="AK133" s="741">
        <v>6.3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57fVJ0OLCKzGS0vwuJhZFaileVQM19d+uZa4HxVpD5Tt0Lx/59u23e/uNNr6rpFIO0VoY1Om7KBc7o/YaK+Ig==" saltValue="6V4snrDFbzuSa6Dp/2LN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6" zoomScale="55" zoomScaleNormal="85" zoomScaleSheetLayoutView="55" workbookViewId="0">
      <selection activeCell="AS27" sqref="AS2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sMVSJ51N7GGt2Ky+ZfNpbHwdnaTTtszUAhPckeHoQ34JbBhnyNM79EtPOP4DsoDT03EPmIc7CbUppYsqgJlKA==" saltValue="ljf579eJKCROXGr3tqMl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31"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IBDttBe+fnzDvOUy47YOgezWrNue4QFCDflRfJSi4cn7m4i/6uTWXqDBBYW3j8LAz+aYoKYtewUIxWV+dY+Ng==" saltValue="Zl/YnefSAkrMr894nvTq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5" zoomScale="55" zoomScaleSheetLayoutView="55" workbookViewId="0">
      <selection activeCell="A46" sqref="A4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493</v>
      </c>
      <c r="AL9" s="1169"/>
      <c r="AM9" s="1169"/>
      <c r="AN9" s="1170"/>
      <c r="AO9" s="292">
        <v>746615</v>
      </c>
      <c r="AP9" s="292">
        <v>136368</v>
      </c>
      <c r="AQ9" s="293">
        <v>135358</v>
      </c>
      <c r="AR9" s="294">
        <v>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494</v>
      </c>
      <c r="AL10" s="1169"/>
      <c r="AM10" s="1169"/>
      <c r="AN10" s="1170"/>
      <c r="AO10" s="295">
        <v>81744</v>
      </c>
      <c r="AP10" s="295">
        <v>14930</v>
      </c>
      <c r="AQ10" s="296">
        <v>16285</v>
      </c>
      <c r="AR10" s="297">
        <v>-8.3000000000000007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495</v>
      </c>
      <c r="AL11" s="1169"/>
      <c r="AM11" s="1169"/>
      <c r="AN11" s="1170"/>
      <c r="AO11" s="295">
        <v>184520</v>
      </c>
      <c r="AP11" s="295">
        <v>33702</v>
      </c>
      <c r="AQ11" s="296">
        <v>23139</v>
      </c>
      <c r="AR11" s="297">
        <v>45.7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496</v>
      </c>
      <c r="AL12" s="1169"/>
      <c r="AM12" s="1169"/>
      <c r="AN12" s="1170"/>
      <c r="AO12" s="295">
        <v>175119</v>
      </c>
      <c r="AP12" s="295">
        <v>31985</v>
      </c>
      <c r="AQ12" s="296">
        <v>3507</v>
      </c>
      <c r="AR12" s="297">
        <v>812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499</v>
      </c>
      <c r="AL14" s="1169"/>
      <c r="AM14" s="1169"/>
      <c r="AN14" s="1170"/>
      <c r="AO14" s="295">
        <v>48458</v>
      </c>
      <c r="AP14" s="295">
        <v>8851</v>
      </c>
      <c r="AQ14" s="296">
        <v>6299</v>
      </c>
      <c r="AR14" s="297">
        <v>40.5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500</v>
      </c>
      <c r="AL15" s="1169"/>
      <c r="AM15" s="1169"/>
      <c r="AN15" s="1170"/>
      <c r="AO15" s="295" t="s">
        <v>498</v>
      </c>
      <c r="AP15" s="295" t="s">
        <v>498</v>
      </c>
      <c r="AQ15" s="296">
        <v>3566</v>
      </c>
      <c r="AR15" s="297" t="s">
        <v>498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501</v>
      </c>
      <c r="AL16" s="1172"/>
      <c r="AM16" s="1172"/>
      <c r="AN16" s="1173"/>
      <c r="AO16" s="295">
        <v>-63327</v>
      </c>
      <c r="AP16" s="295">
        <v>-11567</v>
      </c>
      <c r="AQ16" s="296">
        <v>-14081</v>
      </c>
      <c r="AR16" s="297">
        <v>-17.899999999999999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1173129</v>
      </c>
      <c r="AP17" s="295">
        <v>214270</v>
      </c>
      <c r="AQ17" s="296">
        <v>174073</v>
      </c>
      <c r="AR17" s="297">
        <v>23.1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506</v>
      </c>
      <c r="AL21" s="1166"/>
      <c r="AM21" s="1166"/>
      <c r="AN21" s="1167"/>
      <c r="AO21" s="307">
        <v>16.440000000000001</v>
      </c>
      <c r="AP21" s="308">
        <v>15.56</v>
      </c>
      <c r="AQ21" s="309">
        <v>0.88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507</v>
      </c>
      <c r="AL22" s="1166"/>
      <c r="AM22" s="1166"/>
      <c r="AN22" s="1167"/>
      <c r="AO22" s="312">
        <v>98</v>
      </c>
      <c r="AP22" s="313">
        <v>96</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512</v>
      </c>
      <c r="AL32" s="1157"/>
      <c r="AM32" s="1157"/>
      <c r="AN32" s="1158"/>
      <c r="AO32" s="322">
        <v>590853</v>
      </c>
      <c r="AP32" s="322">
        <v>107918</v>
      </c>
      <c r="AQ32" s="323">
        <v>106722</v>
      </c>
      <c r="AR32" s="324">
        <v>1.1000000000000001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513</v>
      </c>
      <c r="AL33" s="1157"/>
      <c r="AM33" s="1157"/>
      <c r="AN33" s="1158"/>
      <c r="AO33" s="322" t="s">
        <v>498</v>
      </c>
      <c r="AP33" s="322" t="s">
        <v>498</v>
      </c>
      <c r="AQ33" s="323">
        <v>147</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514</v>
      </c>
      <c r="AL34" s="1157"/>
      <c r="AM34" s="1157"/>
      <c r="AN34" s="1158"/>
      <c r="AO34" s="322" t="s">
        <v>498</v>
      </c>
      <c r="AP34" s="322" t="s">
        <v>498</v>
      </c>
      <c r="AQ34" s="323">
        <v>287</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515</v>
      </c>
      <c r="AL35" s="1157"/>
      <c r="AM35" s="1157"/>
      <c r="AN35" s="1158"/>
      <c r="AO35" s="322">
        <v>136358</v>
      </c>
      <c r="AP35" s="322">
        <v>24906</v>
      </c>
      <c r="AQ35" s="323">
        <v>22428</v>
      </c>
      <c r="AR35" s="324">
        <v>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516</v>
      </c>
      <c r="AL36" s="1157"/>
      <c r="AM36" s="1157"/>
      <c r="AN36" s="1158"/>
      <c r="AO36" s="322" t="s">
        <v>498</v>
      </c>
      <c r="AP36" s="322" t="s">
        <v>498</v>
      </c>
      <c r="AQ36" s="323">
        <v>4327</v>
      </c>
      <c r="AR36" s="324" t="s">
        <v>498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517</v>
      </c>
      <c r="AL37" s="1157"/>
      <c r="AM37" s="1157"/>
      <c r="AN37" s="1158"/>
      <c r="AO37" s="322">
        <v>3526</v>
      </c>
      <c r="AP37" s="322">
        <v>644</v>
      </c>
      <c r="AQ37" s="323">
        <v>1437</v>
      </c>
      <c r="AR37" s="324">
        <v>-55.2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518</v>
      </c>
      <c r="AL38" s="1160"/>
      <c r="AM38" s="1160"/>
      <c r="AN38" s="1161"/>
      <c r="AO38" s="325" t="s">
        <v>498</v>
      </c>
      <c r="AP38" s="325" t="s">
        <v>498</v>
      </c>
      <c r="AQ38" s="326">
        <v>25</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519</v>
      </c>
      <c r="AL39" s="1160"/>
      <c r="AM39" s="1160"/>
      <c r="AN39" s="1161"/>
      <c r="AO39" s="322">
        <v>-44431</v>
      </c>
      <c r="AP39" s="322">
        <v>-8115</v>
      </c>
      <c r="AQ39" s="323">
        <v>-4811</v>
      </c>
      <c r="AR39" s="324">
        <v>68.7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520</v>
      </c>
      <c r="AL40" s="1157"/>
      <c r="AM40" s="1157"/>
      <c r="AN40" s="1158"/>
      <c r="AO40" s="322">
        <v>-516989</v>
      </c>
      <c r="AP40" s="322">
        <v>-94427</v>
      </c>
      <c r="AQ40" s="323">
        <v>-91754</v>
      </c>
      <c r="AR40" s="324">
        <v>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169317</v>
      </c>
      <c r="AP41" s="322">
        <v>30925</v>
      </c>
      <c r="AQ41" s="323">
        <v>38807</v>
      </c>
      <c r="AR41" s="324">
        <v>-20.3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488</v>
      </c>
      <c r="AN49" s="1151" t="s">
        <v>524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1013768</v>
      </c>
      <c r="AN51" s="344">
        <v>174727</v>
      </c>
      <c r="AO51" s="345">
        <v>10.8</v>
      </c>
      <c r="AP51" s="346">
        <v>174587</v>
      </c>
      <c r="AQ51" s="347">
        <v>19.100000000000001</v>
      </c>
      <c r="AR51" s="348">
        <v>-8.3000000000000007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335334</v>
      </c>
      <c r="AN52" s="352">
        <v>57796</v>
      </c>
      <c r="AO52" s="353">
        <v>9.1999999999999993</v>
      </c>
      <c r="AP52" s="354">
        <v>79695</v>
      </c>
      <c r="AQ52" s="355">
        <v>17</v>
      </c>
      <c r="AR52" s="356">
        <v>-7.8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511675</v>
      </c>
      <c r="AN53" s="344">
        <v>89298</v>
      </c>
      <c r="AO53" s="345">
        <v>-48.9</v>
      </c>
      <c r="AP53" s="346">
        <v>175675</v>
      </c>
      <c r="AQ53" s="347">
        <v>0.6</v>
      </c>
      <c r="AR53" s="348">
        <v>-49.5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284615</v>
      </c>
      <c r="AN54" s="352">
        <v>49671</v>
      </c>
      <c r="AO54" s="353">
        <v>-14.1</v>
      </c>
      <c r="AP54" s="354">
        <v>87698</v>
      </c>
      <c r="AQ54" s="355">
        <v>10</v>
      </c>
      <c r="AR54" s="356">
        <v>-24.1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539665</v>
      </c>
      <c r="AN55" s="344">
        <v>95923</v>
      </c>
      <c r="AO55" s="345">
        <v>7.4</v>
      </c>
      <c r="AP55" s="346">
        <v>162193</v>
      </c>
      <c r="AQ55" s="347">
        <v>-7.7</v>
      </c>
      <c r="AR55" s="348">
        <v>15.1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255746</v>
      </c>
      <c r="AN56" s="352">
        <v>45458</v>
      </c>
      <c r="AO56" s="353">
        <v>-8.5</v>
      </c>
      <c r="AP56" s="354">
        <v>79985</v>
      </c>
      <c r="AQ56" s="355">
        <v>-8.8000000000000007</v>
      </c>
      <c r="AR56" s="356">
        <v>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615749</v>
      </c>
      <c r="AN57" s="344">
        <v>111066</v>
      </c>
      <c r="AO57" s="345">
        <v>15.8</v>
      </c>
      <c r="AP57" s="346">
        <v>168868</v>
      </c>
      <c r="AQ57" s="347">
        <v>4.0999999999999996</v>
      </c>
      <c r="AR57" s="348">
        <v>11.7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341443</v>
      </c>
      <c r="AN58" s="352">
        <v>61588</v>
      </c>
      <c r="AO58" s="353">
        <v>35.5</v>
      </c>
      <c r="AP58" s="354">
        <v>79360</v>
      </c>
      <c r="AQ58" s="355">
        <v>-0.8</v>
      </c>
      <c r="AR58" s="356">
        <v>36.299999999999997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1469379</v>
      </c>
      <c r="AN59" s="344">
        <v>268380</v>
      </c>
      <c r="AO59" s="345">
        <v>141.6</v>
      </c>
      <c r="AP59" s="346">
        <v>202870</v>
      </c>
      <c r="AQ59" s="347">
        <v>20.100000000000001</v>
      </c>
      <c r="AR59" s="348">
        <v>121.5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388383</v>
      </c>
      <c r="AN60" s="352">
        <v>70938</v>
      </c>
      <c r="AO60" s="353">
        <v>15.2</v>
      </c>
      <c r="AP60" s="354">
        <v>79735</v>
      </c>
      <c r="AQ60" s="355">
        <v>0.5</v>
      </c>
      <c r="AR60" s="356">
        <v>14.7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830047</v>
      </c>
      <c r="AN61" s="359">
        <v>147879</v>
      </c>
      <c r="AO61" s="360">
        <v>25.3</v>
      </c>
      <c r="AP61" s="361">
        <v>176839</v>
      </c>
      <c r="AQ61" s="362">
        <v>7.2</v>
      </c>
      <c r="AR61" s="348">
        <v>18.100000000000001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321104</v>
      </c>
      <c r="AN62" s="352">
        <v>57090</v>
      </c>
      <c r="AO62" s="353">
        <v>7.5</v>
      </c>
      <c r="AP62" s="354">
        <v>81295</v>
      </c>
      <c r="AQ62" s="355">
        <v>3.6</v>
      </c>
      <c r="AR62" s="356">
        <v>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hMRPPMUaWlsUuJg8UJQ4nvoHy3jaR3BlwglVKw82dvFTZzjPP3P0DVGfaDlC3YJAEwrYwDNBYpTDtJWurvX4Q==" saltValue="XhaOIez9ID9025fycjJM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0" zoomScaleNormal="70" zoomScaleSheetLayoutView="55" workbookViewId="0">
      <selection activeCell="AG103" sqref="AG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pcWDqOc2VScKn43lZIHh3b9ekPBPeg1Snbq0Zp1ikBnVYpyuzTBQeBeRd2ERXVmR3FBrZEYHM7wFkA8dVPug==" saltValue="tVOXD06TIh097vQZiFis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U86"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sHW6o3fUMIWrL+jTgAv1Ve+2BP1O13A+CdC+HXhEXQ4QVqE9U19lTHBzvcYqHnNeHl4wvwc0E5Bscz7zYCDUw==" saltValue="D4Y3Ke3Z4EX08P9YwziK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20.89</v>
      </c>
      <c r="G47" s="12">
        <v>16.12</v>
      </c>
      <c r="H47" s="12">
        <v>13.61</v>
      </c>
      <c r="I47" s="12">
        <v>8.6199999999999992</v>
      </c>
      <c r="J47" s="13">
        <v>8.98</v>
      </c>
    </row>
    <row r="48" spans="2:10" ht="57.75" customHeight="1" x14ac:dyDescent="0.15">
      <c r="B48" s="14"/>
      <c r="C48" s="1176" t="s">
        <v>4</v>
      </c>
      <c r="D48" s="1176"/>
      <c r="E48" s="1177"/>
      <c r="F48" s="15">
        <v>0.56999999999999995</v>
      </c>
      <c r="G48" s="16">
        <v>0.79</v>
      </c>
      <c r="H48" s="16">
        <v>0.9</v>
      </c>
      <c r="I48" s="16">
        <v>0.88</v>
      </c>
      <c r="J48" s="17">
        <v>1.1100000000000001</v>
      </c>
    </row>
    <row r="49" spans="2:10" ht="57.75" customHeight="1" thickBot="1" x14ac:dyDescent="0.2">
      <c r="B49" s="18"/>
      <c r="C49" s="1178" t="s">
        <v>5</v>
      </c>
      <c r="D49" s="1178"/>
      <c r="E49" s="1179"/>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lmdvenjv3Vlnc5MaWbvWQRHqPOwbB6MmGw0JNUTT6KotKj2wClwZdfwLzmm5Dyr0mY0gld40/4Cva95RHdLmg==" saltValue="MYidVuYC61Gvsy4yafFX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root</cp:lastModifiedBy>
  <cp:lastPrinted>2019-03-04T05:18:57Z</cp:lastPrinted>
  <dcterms:created xsi:type="dcterms:W3CDTF">2019-02-14T00:59:40Z</dcterms:created>
  <dcterms:modified xsi:type="dcterms:W3CDTF">2019-12-19T08:01:26Z</dcterms:modified>
</cp:coreProperties>
</file>